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Bertus Anna\Közzétételi kötelezettség\"/>
    </mc:Choice>
  </mc:AlternateContent>
  <xr:revisionPtr revIDLastSave="0" documentId="13_ncr:1_{2E48169F-7138-44CA-B707-410A8D36EACD}" xr6:coauthVersionLast="47" xr6:coauthVersionMax="47" xr10:uidLastSave="{00000000-0000-0000-0000-000000000000}"/>
  <bookViews>
    <workbookView xWindow="-120" yWindow="-120" windowWidth="29040" windowHeight="15840" firstSheet="9" activeTab="17" xr2:uid="{00000000-000D-0000-FFFF-FFFF00000000}"/>
  </bookViews>
  <sheets>
    <sheet name="2020" sheetId="1" r:id="rId1"/>
    <sheet name="2021" sheetId="3" r:id="rId2"/>
    <sheet name="2022.I.né " sheetId="4" r:id="rId3"/>
    <sheet name="2022.I-III." sheetId="6" r:id="rId4"/>
    <sheet name="2022.év" sheetId="7" r:id="rId5"/>
    <sheet name="2022.év (2)" sheetId="8" r:id="rId6"/>
    <sheet name="2023. I. né" sheetId="9" r:id="rId7"/>
    <sheet name="2023.I-II.né" sheetId="10" r:id="rId8"/>
    <sheet name="2023.I-II-III.né" sheetId="11" r:id="rId9"/>
    <sheet name="2023.év" sheetId="5" r:id="rId10"/>
    <sheet name="2024.I.né" sheetId="12" r:id="rId11"/>
    <sheet name="2024.I-II.né" sheetId="13" r:id="rId12"/>
    <sheet name="2024.I-III. negyedév" sheetId="14" r:id="rId13"/>
    <sheet name="2024.év" sheetId="15" r:id="rId14"/>
    <sheet name="2025.I.né" sheetId="16" r:id="rId15"/>
    <sheet name="2025.I-II.né" sheetId="23" r:id="rId16"/>
    <sheet name="2025.I-II-III.né" sheetId="24" r:id="rId17"/>
    <sheet name="2025.év" sheetId="25" r:id="rId18"/>
  </sheets>
  <definedNames>
    <definedName name="_xlnm.Print_Area" localSheetId="1">'2021'!$A$1:$F$27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5" l="1"/>
  <c r="G17" i="24"/>
  <c r="G13" i="23"/>
  <c r="G10" i="16"/>
  <c r="F21" i="15"/>
  <c r="F12" i="13"/>
  <c r="F10" i="12"/>
  <c r="F15" i="11"/>
  <c r="F12" i="10"/>
  <c r="F9" i="9"/>
  <c r="F19" i="8"/>
  <c r="J19" i="7"/>
  <c r="J32" i="7"/>
  <c r="J25" i="7"/>
  <c r="J5" i="7"/>
  <c r="J30" i="7" l="1"/>
  <c r="I46" i="7"/>
  <c r="I45" i="7"/>
  <c r="I15" i="7" l="1"/>
  <c r="J13" i="7" s="1"/>
  <c r="F16" i="6" l="1"/>
  <c r="F24" i="4"/>
  <c r="F12" i="4"/>
  <c r="F36" i="3"/>
  <c r="F24" i="3"/>
  <c r="F22" i="1"/>
</calcChain>
</file>

<file path=xl/sharedStrings.xml><?xml version="1.0" encoding="utf-8"?>
<sst xmlns="http://schemas.openxmlformats.org/spreadsheetml/2006/main" count="1004" uniqueCount="310">
  <si>
    <t>Szerződött partrner</t>
  </si>
  <si>
    <t>Szerződés típusa</t>
  </si>
  <si>
    <t>Szerződés időtartama</t>
  </si>
  <si>
    <t>Szerződés tárgya</t>
  </si>
  <si>
    <t>Éves nettó ezer Ft</t>
  </si>
  <si>
    <t>III.4. pont melléklete</t>
  </si>
  <si>
    <t>vállalkozási</t>
  </si>
  <si>
    <t>Kecskemét Megyei Jogú Város Önkormányzata</t>
  </si>
  <si>
    <t>folyamatos</t>
  </si>
  <si>
    <t>Soponyai és Fia Bt.</t>
  </si>
  <si>
    <t xml:space="preserve">megbízási </t>
  </si>
  <si>
    <t>Magas és Mélyépítő Kft.</t>
  </si>
  <si>
    <t>Építési telkeken víziközmű kiépítése</t>
  </si>
  <si>
    <t>2020. év</t>
  </si>
  <si>
    <t>2019. - 2020.03.31</t>
  </si>
  <si>
    <t>NKM Áramhálózati Kft</t>
  </si>
  <si>
    <t>Építési telkeken elektromos hálózat kiépítése</t>
  </si>
  <si>
    <t>Polár Stúdió Kft</t>
  </si>
  <si>
    <t>Építési telkeken középfeszültségű hálózat kiépítése</t>
  </si>
  <si>
    <t>2020.02.20.-2020.10.08.</t>
  </si>
  <si>
    <t>Az 5 millió forintot elérő vagy meghaladó partnerek  (2020.)</t>
  </si>
  <si>
    <t xml:space="preserve">2020.év </t>
  </si>
  <si>
    <t>Alföldiház Kft</t>
  </si>
  <si>
    <t>közbeszerzési</t>
  </si>
  <si>
    <t xml:space="preserve">Építőipari,szakipari munkák </t>
  </si>
  <si>
    <t>Bács-Ház Kft</t>
  </si>
  <si>
    <t>NKM Energia Zrt</t>
  </si>
  <si>
    <t>Áram, gáz szolgáltatás</t>
  </si>
  <si>
    <t>Bácsvíz Zrt</t>
  </si>
  <si>
    <t>Víz-csatornadíj szolgáltatás,hiba javítás</t>
  </si>
  <si>
    <t>Termostár Kft</t>
  </si>
  <si>
    <t>szolgáltatási</t>
  </si>
  <si>
    <t xml:space="preserve">szolgáltatási </t>
  </si>
  <si>
    <t xml:space="preserve">Távhő szolgáltatás, javítás </t>
  </si>
  <si>
    <t>Egy Coll Kereskedelmi Kft</t>
  </si>
  <si>
    <t>Anyagbeszerzés</t>
  </si>
  <si>
    <t>Fázis-Elektro Bt</t>
  </si>
  <si>
    <t xml:space="preserve">Czinkóczi Zsuzsanna </t>
  </si>
  <si>
    <t xml:space="preserve">folyamatos </t>
  </si>
  <si>
    <t xml:space="preserve">Takarítási szolgáltatás </t>
  </si>
  <si>
    <t>Bács Security Kft</t>
  </si>
  <si>
    <t xml:space="preserve">Biztonsági szolgáltatás </t>
  </si>
  <si>
    <t xml:space="preserve">Dr.Rakonczay Éva </t>
  </si>
  <si>
    <t>Jogi szolgáltatás</t>
  </si>
  <si>
    <t>Vagyonkezelési tevékenység,értékbecslés</t>
  </si>
  <si>
    <t xml:space="preserve">Gál József </t>
  </si>
  <si>
    <t xml:space="preserve">Gázkészülékek karbantartása, üzemeltetése </t>
  </si>
  <si>
    <t xml:space="preserve">ÖSSZESEN </t>
  </si>
  <si>
    <t xml:space="preserve">vállalkozási </t>
  </si>
  <si>
    <t xml:space="preserve">adás-vételi </t>
  </si>
  <si>
    <t xml:space="preserve"> önkormányzati tulajdonú ingatlan felújítás (I.ütem) egyéb lakás felújítások</t>
  </si>
  <si>
    <t>2021. év</t>
  </si>
  <si>
    <t>vonatkozó szerződések megnevezése (típusa), tárgya, a szerződést kötő felek neve, a szerződés értéke, határozott időre kötött szerződés esetében annak időtartama</t>
  </si>
  <si>
    <t>felújítás</t>
  </si>
  <si>
    <t>egyéb lakásfelújítás</t>
  </si>
  <si>
    <t>üzemeltetés apartmanház</t>
  </si>
  <si>
    <t xml:space="preserve">üzemeltetés HB 240 </t>
  </si>
  <si>
    <t>Mindösszesen KMJV</t>
  </si>
  <si>
    <r>
      <t xml:space="preserve">III.4.„Az államháztartás pénzeszközei felhasználásával, az államháztartáshoz tartozó </t>
    </r>
    <r>
      <rPr>
        <b/>
        <sz val="11"/>
        <color theme="1"/>
        <rFont val="Calibri"/>
        <family val="2"/>
        <charset val="238"/>
      </rPr>
      <t xml:space="preserve">vagyonnal történő gazdálkodással összefüggő, </t>
    </r>
    <r>
      <rPr>
        <b/>
        <i/>
        <sz val="11"/>
        <color theme="1"/>
        <rFont val="Calibri"/>
        <family val="2"/>
        <charset val="238"/>
      </rPr>
      <t>ötmillió forintot elérő vagy azt meghaladó értékű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árubeszerzésre, építési beruházásra, szolgáltatás megrendelésre,</t>
    </r>
    <r>
      <rPr>
        <sz val="11"/>
        <color theme="1"/>
        <rFont val="Calibri"/>
        <family val="2"/>
        <charset val="238"/>
      </rPr>
      <t xml:space="preserve"> vagyonértékesítésre, vagyonhasznosításra, vagyon vagy vagyoni értékű jog átadására, valamint koncesszióba adásra vonatkozó </t>
    </r>
    <r>
      <rPr>
        <b/>
        <u/>
        <sz val="12"/>
        <color theme="1"/>
        <rFont val="Calibri"/>
        <family val="2"/>
        <charset val="238"/>
      </rPr>
      <t>szerződések megnevezése (típusa), tárgya, a szerződést kötő felek neve, a szerződés értéke, határozott időre kötött szerződés esetében annak időtartama</t>
    </r>
    <r>
      <rPr>
        <sz val="11"/>
        <color theme="1"/>
        <rFont val="Calibri"/>
        <family val="2"/>
        <charset val="238"/>
      </rPr>
      <t xml:space="preserve">, valamint az említett adatok változásai, a védelmi és biztonsági célú beszerzések adatai és a minősített adatok, továbbá a közbeszerzésekről szóló 2015. évi CXLIII. törvény 9. § (1) bekezdés </t>
    </r>
    <r>
      <rPr>
        <i/>
        <sz val="11"/>
        <color theme="1"/>
        <rFont val="Calibri"/>
        <family val="2"/>
        <charset val="238"/>
      </rPr>
      <t xml:space="preserve">b) </t>
    </r>
    <r>
      <rPr>
        <sz val="11"/>
        <color theme="1"/>
        <rFont val="Calibri"/>
        <family val="2"/>
        <charset val="238"/>
      </rPr>
      <t xml:space="preserve">pontja szerinti beszerzések és az azok eredményeként kötött szerződések adatai kivételével. </t>
    </r>
    <r>
      <rPr>
        <b/>
        <i/>
        <sz val="11"/>
        <color theme="1"/>
        <rFont val="Calibri"/>
        <family val="2"/>
        <charset val="238"/>
      </rPr>
      <t>A szerződés értéke alatt a szerződés tárgyáért kikötött - általános forgalmi adó nélkül számított - ellenszolgáltatást kell érteni</t>
    </r>
    <r>
      <rPr>
        <sz val="11"/>
        <color theme="1"/>
        <rFont val="Calibri"/>
        <family val="2"/>
        <charset val="238"/>
      </rPr>
      <t xml:space="preserve">, ingyenes ügylet esetén a vagyon piaci vagy könyv szerinti értéke közül a magasabb összeget kell figyelembe venni. </t>
    </r>
  </si>
  <si>
    <t>Az időszakonként visszatérő - egy évnél hosszabb időtartamra kötött - szerződéseknél az érték kiszámításakor az ellenszolgáltatás egy évre számított összegét kell alapul venni. Az egy költségvetési évben ugyanazon szerződő féllel kötött azonos tárgyú szerződések értékét egybe kell számítani.”</t>
  </si>
  <si>
    <t>vagyonkezelés</t>
  </si>
  <si>
    <t>Corvina Óvoda</t>
  </si>
  <si>
    <t>2021.07.30-2021.09.16.</t>
  </si>
  <si>
    <t xml:space="preserve">Soponyai és Fia Bt. </t>
  </si>
  <si>
    <t>Czinkóczi Zsuzsanna</t>
  </si>
  <si>
    <t>Takarítási szolgáltatás</t>
  </si>
  <si>
    <t xml:space="preserve">Magyarországi Evangélikus Egyház </t>
  </si>
  <si>
    <t>2021. év végi összeg (nettó)</t>
  </si>
  <si>
    <t>Az 5 millió forintot elérő vagy meghaladó partnerek  (2021. év)</t>
  </si>
  <si>
    <t>III. 4. pont melléklete</t>
  </si>
  <si>
    <t xml:space="preserve">Építőipari, szakipari munkák </t>
  </si>
  <si>
    <t>Vagyonkezelési tevékenység, értékbecslés</t>
  </si>
  <si>
    <t xml:space="preserve">2021. év </t>
  </si>
  <si>
    <t xml:space="preserve">bérleti szerződés </t>
  </si>
  <si>
    <t>Kecskeméti Városüzemeltetési Kft.</t>
  </si>
  <si>
    <t>MVM ZG Solar Kft.</t>
  </si>
  <si>
    <t>Libra Szoftver Kft.</t>
  </si>
  <si>
    <t>Alföldiház Kft.</t>
  </si>
  <si>
    <t>Magicfloor Kft.</t>
  </si>
  <si>
    <t>Bács Security Kft.</t>
  </si>
  <si>
    <t>Formont Autómobil Kft.</t>
  </si>
  <si>
    <t>Care All Kft.</t>
  </si>
  <si>
    <t>Egy Coll Kereskedelmi Kft.</t>
  </si>
  <si>
    <t>Bács-Ház Kft.</t>
  </si>
  <si>
    <t>MVM Next Energia Zrt.</t>
  </si>
  <si>
    <t>Bácsvíz Zrt.</t>
  </si>
  <si>
    <t>Termostár Kft.</t>
  </si>
  <si>
    <t>Biztonsági szolgáltatás</t>
  </si>
  <si>
    <t>Épületbontás</t>
  </si>
  <si>
    <t xml:space="preserve">Területbérleti díj </t>
  </si>
  <si>
    <t xml:space="preserve">Épületfelújítás </t>
  </si>
  <si>
    <t>Szoftverüzemeltetés</t>
  </si>
  <si>
    <t>Önkormányzati tulajdonú ingatlanok beszedett lakbére</t>
  </si>
  <si>
    <t>Gépjárműbeszerzés</t>
  </si>
  <si>
    <t xml:space="preserve">Távhőszolgáltatás, javítás </t>
  </si>
  <si>
    <t>Áram-, gázszolgáltatás</t>
  </si>
  <si>
    <t>Önkormányzati tulajdonú ingatlanfelújítás egyéb lakásfelújítások, üzemeltetés, vagyonkezelés</t>
  </si>
  <si>
    <t>Víz-, csatornaszolgáltatás, hibajavítás</t>
  </si>
  <si>
    <t>Ssz.</t>
  </si>
  <si>
    <t>2022.I. negyedévi összeg (nettó)</t>
  </si>
  <si>
    <t>Az 5 millió forintot elérő vagy meghaladó partnerek  (2022.I.negyedév )</t>
  </si>
  <si>
    <t>I.negyedéves  nettó ezer Ft</t>
  </si>
  <si>
    <t>2022. év</t>
  </si>
  <si>
    <t xml:space="preserve">2022. év </t>
  </si>
  <si>
    <t xml:space="preserve">Kálmán Lajos Óvoda </t>
  </si>
  <si>
    <t>Egészségügyi és Szociális Intézmények Igazgatósága</t>
  </si>
  <si>
    <t>2021.11.08-2022.01.31</t>
  </si>
  <si>
    <t>2021.11.05-2022.01.31.</t>
  </si>
  <si>
    <t>I-III. negyedéves  nettó ezer Ft</t>
  </si>
  <si>
    <t>Bács Épületgépészeti Kft</t>
  </si>
  <si>
    <t xml:space="preserve">2022.év </t>
  </si>
  <si>
    <t>Víz csatornaszolgáltatás</t>
  </si>
  <si>
    <t>Vagyonkezelési tevékenység ,értékbecslés</t>
  </si>
  <si>
    <t>Bács Security  Kft</t>
  </si>
  <si>
    <t>Care All Kft</t>
  </si>
  <si>
    <t xml:space="preserve">vállakozási  </t>
  </si>
  <si>
    <t>A nettó 5 millió forintot elérő vagy meghaladó partnerek  (2022.I-III.negyedév ) ( Szállítói )</t>
  </si>
  <si>
    <t>Cím</t>
  </si>
  <si>
    <t xml:space="preserve">Adószám </t>
  </si>
  <si>
    <t>6000 Kecskemét, Petúr bán utca 6.</t>
  </si>
  <si>
    <t>20504953-2-03</t>
  </si>
  <si>
    <t>1135 Budapest, Csata utca 30. fszt. 2.</t>
  </si>
  <si>
    <t>11571852-2-41</t>
  </si>
  <si>
    <t>13284567-2-43</t>
  </si>
  <si>
    <t>6000 Kecskemét, Szent Miklós utca 19/B.</t>
  </si>
  <si>
    <t>12761915-2-03</t>
  </si>
  <si>
    <t>6000 Kecskemét, Halasi út 7. fszt. 5.</t>
  </si>
  <si>
    <t>44101327-1-23</t>
  </si>
  <si>
    <t>1113 Budapest, Karolina út 65.</t>
  </si>
  <si>
    <t>136492334-2-43</t>
  </si>
  <si>
    <t>11374954-2-03</t>
  </si>
  <si>
    <t>6000 Kecskemét, Akadémia körút 4.</t>
  </si>
  <si>
    <t>6000 Kecskemét, Izsáki út 13.</t>
  </si>
  <si>
    <t>10734702-2-03</t>
  </si>
  <si>
    <t>26713111-2-44</t>
  </si>
  <si>
    <t>1081 Budapest, II. János Pál pápa tér 20.</t>
  </si>
  <si>
    <t>MVM Next Energiakereskedelmi Zrt.</t>
  </si>
  <si>
    <t>KECSKEMÉTI TERMOSTAR Hőszolgáltató Kft.</t>
  </si>
  <si>
    <t>BÁCSVÍZ Zrt.</t>
  </si>
  <si>
    <t>15724540-2-03</t>
  </si>
  <si>
    <t>6000 Kecskemét, Kossuth tér 1.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</si>
  <si>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</si>
  <si>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</si>
  <si>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</si>
  <si>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</si>
  <si>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</si>
  <si>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</si>
  <si>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</si>
  <si>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</si>
  <si>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</si>
  <si>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</si>
  <si>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</si>
  <si>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határozatlan</t>
  </si>
  <si>
    <t>Szerződés kezdő időpontja</t>
  </si>
  <si>
    <t xml:space="preserve">Jogi, ügyvédi szolgáltatás </t>
  </si>
  <si>
    <t>A nettó 5 millió forintot elérő vagy meghaladó partnerek (2022. évi) (Szállítói)</t>
  </si>
  <si>
    <t>13.</t>
  </si>
  <si>
    <t>14.</t>
  </si>
  <si>
    <t>15.</t>
  </si>
  <si>
    <t>Dr. Rakonczay Éva Eszter</t>
  </si>
  <si>
    <t>6000 Kecskemét, Csányi János körút 14.</t>
  </si>
  <si>
    <t>44054445-1-23</t>
  </si>
  <si>
    <t>Allianz Hungária Zrt.</t>
  </si>
  <si>
    <t>1087 Budapest, Könyves Kálmán körút 48-52.</t>
  </si>
  <si>
    <t>10337587-4-44</t>
  </si>
  <si>
    <t>Dr. Temesváry Zita</t>
  </si>
  <si>
    <t>6000 Kecskemét, Rákóczi út 30. fszt. 1.</t>
  </si>
  <si>
    <t>50242935-1-23</t>
  </si>
  <si>
    <t>Soponyai és Fia Kereskedelmi és Szolgáltató Bt.</t>
  </si>
  <si>
    <t>1121 Budapest, Törökbálinti út 15. A ép. fszt.</t>
  </si>
  <si>
    <t>Egy Coll Kereskedelmi és Szolgáltató Kft.</t>
  </si>
  <si>
    <t>LIBRA SZOFTVER Zrt.</t>
  </si>
  <si>
    <t>22196796-2-41</t>
  </si>
  <si>
    <t>1133 Budapest, Váci út 96-98.</t>
  </si>
  <si>
    <t>Cofidis Mft.</t>
  </si>
  <si>
    <t>Továbbsz. víz- és csat.díj</t>
  </si>
  <si>
    <t>Merc.lakóegy.bérleti díja, továbbsz. üzemeltetési díj, fix közüzemi ktg., változó közüzemi ktg.</t>
  </si>
  <si>
    <t>Homokbányai lakások lakbérbevétele II. ütem</t>
  </si>
  <si>
    <t>Homokbányai lakások lakbérbevétele I. ütem</t>
  </si>
  <si>
    <t>Víz-, csatornaszolgáltatás</t>
  </si>
  <si>
    <t>Vízvezetékszerelési anyagok és szerelvények vásárlása</t>
  </si>
  <si>
    <t>Objektumvédelem, portaszolgálat Homokbánya apartmanház, Vályogvető utca 50/A</t>
  </si>
  <si>
    <t>Portaszolgálat szakképzett vagyonőrrel Csányi János körút 14.</t>
  </si>
  <si>
    <t>Vagyonkezelési tevékenység</t>
  </si>
  <si>
    <t>9 db önkormányzati tulajdonú ingatlan forgalmi értékbecslése</t>
  </si>
  <si>
    <t>Téglás utca 5., Mátis Kálmán utca 10. követelésbehajtás</t>
  </si>
  <si>
    <t>Városi Bérlakás Kft. társasági szerződésének véleményezése, javaslattétel</t>
  </si>
  <si>
    <t>Peres képviselet a Kecskeméti Járásbíróságon</t>
  </si>
  <si>
    <t>Konzultáció</t>
  </si>
  <si>
    <t>Új üres inaktív példány létrehozása</t>
  </si>
  <si>
    <t>Libra6i szoftverkövetési díj szállítói NAV letöltéshez</t>
  </si>
  <si>
    <t>Andoc szoftver terméktámogatás, infrastruktúra és alkalmazás üzemeltetési díj</t>
  </si>
  <si>
    <t>Libra szoftver felhő szolgáltatás és üzemeltetés díja</t>
  </si>
  <si>
    <t>Libra6 szoftver fejlesztés - embélma változás</t>
  </si>
  <si>
    <t>Libra6 szoftver fejlesztés - új számlaformátum</t>
  </si>
  <si>
    <t>Libra6i szoftver 2022. évi Libra nyitás</t>
  </si>
  <si>
    <t>Libra szoftver felhő szolgáltatás és üzemeltetés díja - új üres példány kialakítása (Városi Bérlakás Kft.)</t>
  </si>
  <si>
    <t>Libra11 szoftver telepítés, verzióváltás</t>
  </si>
  <si>
    <t>Licenc bővítés</t>
  </si>
  <si>
    <t>Új íktatókönyvek létrehozása és nyitása, tanácsadás</t>
  </si>
  <si>
    <t>Licenc bővítés - Admin; tanácsadás, adminisztrátori oktatás</t>
  </si>
  <si>
    <t>Allrisks vagyonbiztosítás</t>
  </si>
  <si>
    <t>Számítógép biztosítás</t>
  </si>
  <si>
    <t>GDPR biztosítás</t>
  </si>
  <si>
    <t>Építés-szerelés biztosítás</t>
  </si>
  <si>
    <t>Közös képviselők felelősségbiztosítása</t>
  </si>
  <si>
    <t>Vezető tisztségviselők felelősségbiztosítás</t>
  </si>
  <si>
    <t>Vagyonvédelmi rendszer kiépítése, távfelügyelet Rákóczi út 14.</t>
  </si>
  <si>
    <t>Vagyonvédelmi rendszer kiépítése, távfelügyelet Arany János utca 10-12.</t>
  </si>
  <si>
    <t>Casco biztosítás</t>
  </si>
  <si>
    <t>Kötelező gépjármű-felelősségbiztosítás</t>
  </si>
  <si>
    <t>árubeszerzés</t>
  </si>
  <si>
    <t>szolgáltatás</t>
  </si>
  <si>
    <t>Gondnoki, takarítói és kézbesítői feladatok ellátása a Téglás utca 5/A,B,C szám alatt</t>
  </si>
  <si>
    <t>Gondnoki, takarítói, kézbesítői feladatok ellátása a Kvarc utca 4/A,B,C,D és a Téglás utca 7, 9, 13. szám alatt</t>
  </si>
  <si>
    <t>Takarítási feladatok ellátása a Csányi János körút 14. szám alatti udvari épületben</t>
  </si>
  <si>
    <t>Takarítói feladatok ellátása a Csányi János körút 14. szám alatti irodaházban</t>
  </si>
  <si>
    <t>Gondnoki és takarítói feladatok ellátása Horváth Döme körút 1/A,B szám alatt</t>
  </si>
  <si>
    <t>Lízing - gépjármű beszerzés</t>
  </si>
  <si>
    <t>Kecskemét 2023.02.06.</t>
  </si>
  <si>
    <t>vagyonértékesítés</t>
  </si>
  <si>
    <t>10.</t>
  </si>
  <si>
    <t>Hovány Prémium Automotive Kft.</t>
  </si>
  <si>
    <t>6000 Kecskemét, Szent László körút 68.</t>
  </si>
  <si>
    <t>13914350-2-03</t>
  </si>
  <si>
    <t>Gépjármű beszerzés előleg</t>
  </si>
  <si>
    <t>vagyoni értékű jog átadása</t>
  </si>
  <si>
    <t>Riasztórendszer kiépítése Aradi vértanúk tere 2.</t>
  </si>
  <si>
    <t>Lakóközösség-biztosítás Téglás utca 5/A,B,C.</t>
  </si>
  <si>
    <t>Fertőtlenítési, takarítási feladatok ellátása a Vályogvető utca 50/A szám alatt (homokbányai dolgozói apartmanház)</t>
  </si>
  <si>
    <t>2022. évi nettó Ft</t>
  </si>
  <si>
    <t>A nettó 5 millió forintot elérő vagy meghaladó partnerek  (2022.évi ) ( Szállítói )</t>
  </si>
  <si>
    <t>2022.évi   nettó ezer Ft</t>
  </si>
  <si>
    <t>Libra Szoftver Zrt</t>
  </si>
  <si>
    <t>Dr.Temesráy Zita</t>
  </si>
  <si>
    <t xml:space="preserve">jogi,ügyvédi szolgáltatás </t>
  </si>
  <si>
    <t>Hovány Prémium Kft</t>
  </si>
  <si>
    <t>gépjármű beszerzés</t>
  </si>
  <si>
    <t>Kecskemét 2023.01.05.</t>
  </si>
  <si>
    <t>Az 5 millió forintot elérő vagy meghaladó partnerek  (2023.I.negyedév )</t>
  </si>
  <si>
    <t>Kecskemét 2023.04.24.</t>
  </si>
  <si>
    <t>2023. év</t>
  </si>
  <si>
    <t xml:space="preserve">2023. év </t>
  </si>
  <si>
    <t>I-II.negyedéves  nettó ezer Ft</t>
  </si>
  <si>
    <t>Az 5 millió forintot elérő vagy meghaladó partnerek  (2023.I-II.negyedév )</t>
  </si>
  <si>
    <t>2023.év</t>
  </si>
  <si>
    <t>Víz csatorna szolgáltatás</t>
  </si>
  <si>
    <t>Kecskemét 2023.07.11.</t>
  </si>
  <si>
    <t>Lexigo Trade Kft</t>
  </si>
  <si>
    <t>Online ügyviteli rendszer fejlesztés</t>
  </si>
  <si>
    <t>2022.11.25-től</t>
  </si>
  <si>
    <t>Városi Társasházépítési Kft</t>
  </si>
  <si>
    <t xml:space="preserve">Ingatlan adásvételi </t>
  </si>
  <si>
    <t>Bethlen krt.20-22.ingatlan értékesítése</t>
  </si>
  <si>
    <t>Az 5 millió forintot elérő vagy meghaladó partnerek  (2023.I-II-III.negyedév )</t>
  </si>
  <si>
    <t>Online ügyviteli rendszer fejlesztés,üzemeltetés</t>
  </si>
  <si>
    <t xml:space="preserve">Bethlen krt.20-22.ingatlan értékesítése,bérleti díj </t>
  </si>
  <si>
    <t>Ügyviteli rendszer üzemeltetés</t>
  </si>
  <si>
    <t xml:space="preserve">2023.év </t>
  </si>
  <si>
    <t>Libra Zrt.</t>
  </si>
  <si>
    <t xml:space="preserve">2023.11.30.-ig </t>
  </si>
  <si>
    <t>I.-II.-III. negyedéves  nettó ezer Ft</t>
  </si>
  <si>
    <t>Az 5 millió forintot elérő vagy meghaladó partnerek  (2024.I.negyedév )</t>
  </si>
  <si>
    <t>Kecskemét 2024.04.20.</t>
  </si>
  <si>
    <t>I. negyedéves  nettó ezer Ft</t>
  </si>
  <si>
    <t>Classic Kft</t>
  </si>
  <si>
    <t>Gizella tér 1.szám alatti ingatlan értékesítés</t>
  </si>
  <si>
    <t>2024. év</t>
  </si>
  <si>
    <t xml:space="preserve">2024. év </t>
  </si>
  <si>
    <t>I.-II. negyedéves  nettó ezer Ft</t>
  </si>
  <si>
    <t>Kecskemét 2024.07.24.</t>
  </si>
  <si>
    <t>2024.év</t>
  </si>
  <si>
    <t>Pannon Set Kft</t>
  </si>
  <si>
    <t>Iratkezelő rendszer üzemeltetés</t>
  </si>
  <si>
    <t xml:space="preserve">Víz-cstornaszolgáltatás </t>
  </si>
  <si>
    <t>Az 5 millió forintot elérő vagy meghaladó partnerek  (2024.I-II.negyedév )</t>
  </si>
  <si>
    <t>Az 5 millió forintot elérő vagy meghaladó partnerek  (2024.I-II-III-IV.negyedév )</t>
  </si>
  <si>
    <t>I.-II-III-IV. negyedéves  nettó ezer Ft</t>
  </si>
  <si>
    <t xml:space="preserve">2024.év </t>
  </si>
  <si>
    <t>Czinkóczi Zuzsanna</t>
  </si>
  <si>
    <t>Budapest Priv-Invest Kft</t>
  </si>
  <si>
    <t>Soponyai és Fia Bt</t>
  </si>
  <si>
    <t xml:space="preserve">Szíjj és Társai Ügyvédi Iroda </t>
  </si>
  <si>
    <t>Egy Coll Ker. Kft</t>
  </si>
  <si>
    <t>Stratégiai tanácsadás</t>
  </si>
  <si>
    <t>Iktatási modul terméktámogatás,üzemeltetés</t>
  </si>
  <si>
    <t>Libra Szoftver Zrt.</t>
  </si>
  <si>
    <t xml:space="preserve">Gázkazánok üzemeltetése,karbantartása </t>
  </si>
  <si>
    <t>Kecskemét 2025.01.06.</t>
  </si>
  <si>
    <t>keretszerződés</t>
  </si>
  <si>
    <t>Víz, gázszerelési anyagok beszerzése</t>
  </si>
  <si>
    <t xml:space="preserve">Víz-csatornaszolgáltatás </t>
  </si>
  <si>
    <t>Az 5 millió forintot elérő vagy meghaladó partnerek  (2025.I.negyedév )</t>
  </si>
  <si>
    <t>2025.év</t>
  </si>
  <si>
    <t>Kecskemét 2025.04.08.</t>
  </si>
  <si>
    <t>Az 5 millió forintot elérő vagy meghaladó partnerek  (2025.I-II.negyedév )</t>
  </si>
  <si>
    <t>I-II. negyedéves  nettó ezer Ft</t>
  </si>
  <si>
    <t>Kecskemét 2025.07.08.</t>
  </si>
  <si>
    <t>Szíjj és Társai Ügyvédi Iroda</t>
  </si>
  <si>
    <t xml:space="preserve">2025.év </t>
  </si>
  <si>
    <t>Az 5 millió forintot elérő vagy meghaladó partnerek  (2025.I-II-III.negyedév )</t>
  </si>
  <si>
    <t>I-II-III. negyedéves  nettó ezer Ft</t>
  </si>
  <si>
    <t>Egy Coll.Kereskedelmi Kft</t>
  </si>
  <si>
    <t>keretszersződés</t>
  </si>
  <si>
    <t>MVM Démász Áramhálózati Kft</t>
  </si>
  <si>
    <t xml:space="preserve">Áram, hálózathasználat </t>
  </si>
  <si>
    <t>Kecskemét 2025.10.08.</t>
  </si>
  <si>
    <t>Az 5 millió forintot elérő vagy meghaladó partnerek  (2025.I-II-III-IV.negyedév )</t>
  </si>
  <si>
    <t>Kecskemét 2026.01.09.</t>
  </si>
  <si>
    <t>2025.I-II-III-IV. negyedéves  nettó ezer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</si>
</sst>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Trebuchet M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Trebuchet MS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i/>
      <sz val="10"/>
      <color theme="1"/>
      <name val="Trebuchet MS"/>
      <family val="2"/>
      <charset val="238"/>
    </font>
    <font>
      <b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color theme="1"/>
      <name val="Montserrat"/>
      <charset val="238"/>
    </font>
    <font>
      <sz val="12"/>
      <color theme="1"/>
      <name val="Montserrat"/>
      <charset val="238"/>
    </font>
    <font>
      <b/>
      <i/>
      <sz val="14"/>
      <color theme="1"/>
      <name val="Montserrat"/>
      <charset val="238"/>
    </font>
    <font>
      <b/>
      <sz val="11"/>
      <color theme="1"/>
      <name val="Montserrat"/>
      <charset val="238"/>
    </font>
    <font>
      <b/>
      <sz val="12"/>
      <color theme="1"/>
      <name val="Montserrat"/>
      <charset val="238"/>
    </font>
    <font>
      <i/>
      <sz val="10"/>
      <color theme="1"/>
      <name val="Montserrat"/>
      <charset val="238"/>
    </font>
    <font>
      <sz val="8"/>
      <name val="Trebuchet MS"/>
      <family val="2"/>
      <charset val="238"/>
    </font>
    <font>
      <sz val="10"/>
      <color theme="1"/>
      <name val="Montserrat"/>
      <charset val="238"/>
    </font>
    <font>
      <b/>
      <i/>
      <sz val="10"/>
      <color theme="1"/>
      <name val="Montserrat"/>
      <charset val="238"/>
    </font>
    <font>
      <b/>
      <sz val="10"/>
      <color theme="1"/>
      <name val="Montserrat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148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/>
    <xf numFmtId="3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3" fontId="0" fillId="2" borderId="0" xfId="0" applyNumberFormat="1" applyFill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3" fontId="15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/>
    </xf>
    <xf numFmtId="3" fontId="15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3" fontId="18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3" fontId="14" fillId="2" borderId="0" xfId="0" applyNumberFormat="1" applyFont="1" applyFill="1" applyAlignment="1">
      <alignment vertical="center"/>
    </xf>
    <xf numFmtId="3" fontId="17" fillId="0" borderId="1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/>
    </xf>
    <xf numFmtId="3" fontId="21" fillId="4" borderId="1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3" fontId="21" fillId="2" borderId="1" xfId="0" applyNumberFormat="1" applyFont="1" applyFill="1" applyBorder="1" applyAlignment="1">
      <alignment vertical="center"/>
    </xf>
    <xf numFmtId="14" fontId="21" fillId="2" borderId="1" xfId="0" applyNumberFormat="1" applyFont="1" applyFill="1" applyBorder="1" applyAlignment="1">
      <alignment horizontal="center" vertical="center"/>
    </xf>
    <xf numFmtId="3" fontId="21" fillId="0" borderId="0" xfId="0" applyNumberFormat="1" applyFont="1"/>
    <xf numFmtId="0" fontId="21" fillId="5" borderId="1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left" vertical="center"/>
    </xf>
    <xf numFmtId="3" fontId="21" fillId="5" borderId="1" xfId="0" applyNumberFormat="1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14" fontId="21" fillId="5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/>
    <xf numFmtId="14" fontId="21" fillId="5" borderId="1" xfId="0" applyNumberFormat="1" applyFont="1" applyFill="1" applyBorder="1" applyAlignment="1">
      <alignment horizontal="center"/>
    </xf>
    <xf numFmtId="3" fontId="21" fillId="5" borderId="1" xfId="0" applyNumberFormat="1" applyFont="1" applyFill="1" applyBorder="1" applyAlignment="1">
      <alignment horizontal="right" vertical="center"/>
    </xf>
    <xf numFmtId="0" fontId="21" fillId="5" borderId="1" xfId="0" applyFont="1" applyFill="1" applyBorder="1" applyAlignment="1">
      <alignment horizontal="center"/>
    </xf>
    <xf numFmtId="3" fontId="21" fillId="5" borderId="1" xfId="0" applyNumberFormat="1" applyFont="1" applyFill="1" applyBorder="1"/>
    <xf numFmtId="3" fontId="15" fillId="0" borderId="0" xfId="0" applyNumberFormat="1" applyFont="1" applyAlignment="1">
      <alignment horizontal="right" vertical="center" wrapText="1"/>
    </xf>
    <xf numFmtId="3" fontId="18" fillId="0" borderId="0" xfId="0" applyNumberFormat="1" applyFont="1" applyAlignment="1">
      <alignment vertical="center"/>
    </xf>
    <xf numFmtId="14" fontId="15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right" vertical="center"/>
    </xf>
    <xf numFmtId="17" fontId="15" fillId="0" borderId="1" xfId="0" applyNumberFormat="1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vertical="center"/>
    </xf>
    <xf numFmtId="3" fontId="15" fillId="6" borderId="1" xfId="0" applyNumberFormat="1" applyFont="1" applyFill="1" applyBorder="1" applyAlignment="1">
      <alignment vertical="center"/>
    </xf>
    <xf numFmtId="0" fontId="14" fillId="6" borderId="0" xfId="0" applyFont="1" applyFill="1" applyAlignment="1">
      <alignment vertical="center"/>
    </xf>
    <xf numFmtId="3" fontId="15" fillId="6" borderId="0" xfId="0" applyNumberFormat="1" applyFont="1" applyFill="1" applyAlignment="1">
      <alignment vertical="center"/>
    </xf>
    <xf numFmtId="0" fontId="0" fillId="6" borderId="0" xfId="0" applyFill="1"/>
    <xf numFmtId="14" fontId="15" fillId="6" borderId="1" xfId="0" applyNumberFormat="1" applyFont="1" applyFill="1" applyBorder="1" applyAlignment="1">
      <alignment horizontal="center" vertical="center" wrapText="1"/>
    </xf>
    <xf numFmtId="3" fontId="15" fillId="6" borderId="1" xfId="0" applyNumberFormat="1" applyFont="1" applyFill="1" applyBorder="1" applyAlignment="1">
      <alignment horizontal="right" vertical="center" wrapText="1"/>
    </xf>
    <xf numFmtId="3" fontId="15" fillId="6" borderId="0" xfId="0" applyNumberFormat="1" applyFont="1" applyFill="1" applyAlignment="1">
      <alignment horizontal="right" vertical="center" wrapText="1"/>
    </xf>
    <xf numFmtId="14" fontId="15" fillId="6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3" fontId="21" fillId="5" borderId="1" xfId="0" applyNumberFormat="1" applyFont="1" applyFill="1" applyBorder="1" applyAlignment="1">
      <alignment horizontal="center" vertical="center"/>
    </xf>
    <xf numFmtId="3" fontId="21" fillId="5" borderId="7" xfId="0" applyNumberFormat="1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vertical="center"/>
    </xf>
    <xf numFmtId="0" fontId="21" fillId="5" borderId="6" xfId="0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5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vertical="center" wrapText="1"/>
    </xf>
    <xf numFmtId="0" fontId="21" fillId="5" borderId="6" xfId="0" applyFont="1" applyFill="1" applyBorder="1" applyAlignment="1">
      <alignment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1" fillId="5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3" fontId="15" fillId="0" borderId="1" xfId="0" applyNumberFormat="1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horizontal="right" vertical="center" wrapText="1"/>
    </xf>
  </cellXfs>
  <cellStyles count="3">
    <cellStyle name="Normál" xfId="0" builtinId="0"/>
    <cellStyle name="Normál 2" xfId="2" xr:uid="{00000000-0005-0000-0000-000001000000}"/>
    <cellStyle name="Normál 3" xfId="1" xr:uid="{00000000-0005-0000-0000-000002000000}"/>
  </cellStyles>
  <dxfs count="0"/>
  <tableStyles count="0" defaultTableStyle="TableStyleMedium2" defaultPivotStyle="PivotStyleLight16"/>
  <colors>
    <mruColors>
      <color rgb="FFDE12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F22"/>
  <sheetViews>
    <sheetView view="pageBreakPreview" zoomScaleNormal="100" zoomScaleSheetLayoutView="100" workbookViewId="0">
      <selection activeCell="F27" sqref="F27"/>
    </sheetView>
  </sheetViews>
  <sheetFormatPr defaultRowHeight="16.5" x14ac:dyDescent="0.3"/>
  <cols>
    <col min="1" max="1" width="2.75" customWidth="1"/>
    <col min="2" max="2" width="23.375" customWidth="1"/>
    <col min="3" max="3" width="12.625" style="2" customWidth="1"/>
    <col min="4" max="4" width="20.5" style="2" customWidth="1"/>
    <col min="5" max="5" width="55" customWidth="1"/>
    <col min="6" max="6" width="8.5" style="1" customWidth="1"/>
  </cols>
  <sheetData>
    <row r="2" spans="1:6" x14ac:dyDescent="0.3">
      <c r="B2" s="4"/>
      <c r="C2" s="5"/>
      <c r="D2" s="5"/>
      <c r="E2" s="116" t="s">
        <v>5</v>
      </c>
      <c r="F2" s="116"/>
    </row>
    <row r="3" spans="1:6" x14ac:dyDescent="0.3">
      <c r="B3" s="4"/>
      <c r="C3" s="5"/>
      <c r="D3" s="5"/>
      <c r="E3" s="4"/>
      <c r="F3" s="6"/>
    </row>
    <row r="4" spans="1:6" ht="34.5" customHeight="1" x14ac:dyDescent="0.3">
      <c r="A4" s="21"/>
      <c r="B4" s="115" t="s">
        <v>20</v>
      </c>
      <c r="C4" s="115"/>
      <c r="D4" s="115"/>
      <c r="E4" s="115"/>
      <c r="F4" s="115"/>
    </row>
    <row r="5" spans="1:6" s="3" customFormat="1" ht="48.75" customHeight="1" x14ac:dyDescent="0.3">
      <c r="A5" s="22"/>
      <c r="B5" s="7" t="s">
        <v>0</v>
      </c>
      <c r="C5" s="8" t="s">
        <v>1</v>
      </c>
      <c r="D5" s="8" t="s">
        <v>2</v>
      </c>
      <c r="E5" s="7" t="s">
        <v>3</v>
      </c>
      <c r="F5" s="9" t="s">
        <v>4</v>
      </c>
    </row>
    <row r="6" spans="1:6" s="3" customFormat="1" ht="34.5" customHeight="1" x14ac:dyDescent="0.3">
      <c r="A6" s="23">
        <v>1</v>
      </c>
      <c r="B6" s="10" t="s">
        <v>7</v>
      </c>
      <c r="C6" s="17" t="s">
        <v>6</v>
      </c>
      <c r="D6" s="11" t="s">
        <v>13</v>
      </c>
      <c r="E6" s="10" t="s">
        <v>50</v>
      </c>
      <c r="F6" s="12">
        <v>55473</v>
      </c>
    </row>
    <row r="7" spans="1:6" x14ac:dyDescent="0.3">
      <c r="A7" s="24">
        <v>2</v>
      </c>
      <c r="B7" s="13" t="s">
        <v>9</v>
      </c>
      <c r="C7" s="15" t="s">
        <v>10</v>
      </c>
      <c r="D7" s="15" t="s">
        <v>8</v>
      </c>
      <c r="E7" s="13" t="s">
        <v>44</v>
      </c>
      <c r="F7" s="14">
        <v>7032</v>
      </c>
    </row>
    <row r="8" spans="1:6" x14ac:dyDescent="0.3">
      <c r="A8" s="24">
        <v>3</v>
      </c>
      <c r="B8" s="13" t="s">
        <v>11</v>
      </c>
      <c r="C8" s="15" t="s">
        <v>6</v>
      </c>
      <c r="D8" s="16" t="s">
        <v>14</v>
      </c>
      <c r="E8" s="13" t="s">
        <v>12</v>
      </c>
      <c r="F8" s="14">
        <v>77507</v>
      </c>
    </row>
    <row r="9" spans="1:6" x14ac:dyDescent="0.3">
      <c r="A9" s="24">
        <v>4</v>
      </c>
      <c r="B9" s="13" t="s">
        <v>15</v>
      </c>
      <c r="C9" s="15" t="s">
        <v>6</v>
      </c>
      <c r="D9" s="15" t="s">
        <v>21</v>
      </c>
      <c r="E9" s="13" t="s">
        <v>18</v>
      </c>
      <c r="F9" s="14">
        <v>10823</v>
      </c>
    </row>
    <row r="10" spans="1:6" x14ac:dyDescent="0.3">
      <c r="A10" s="24">
        <v>5</v>
      </c>
      <c r="B10" s="13" t="s">
        <v>26</v>
      </c>
      <c r="C10" s="15" t="s">
        <v>31</v>
      </c>
      <c r="D10" s="15" t="s">
        <v>21</v>
      </c>
      <c r="E10" s="13" t="s">
        <v>27</v>
      </c>
      <c r="F10" s="14">
        <v>31439</v>
      </c>
    </row>
    <row r="11" spans="1:6" x14ac:dyDescent="0.3">
      <c r="A11" s="24">
        <v>6</v>
      </c>
      <c r="B11" s="13" t="s">
        <v>28</v>
      </c>
      <c r="C11" s="15" t="s">
        <v>32</v>
      </c>
      <c r="D11" s="15" t="s">
        <v>21</v>
      </c>
      <c r="E11" s="13" t="s">
        <v>29</v>
      </c>
      <c r="F11" s="14">
        <v>15297</v>
      </c>
    </row>
    <row r="12" spans="1:6" x14ac:dyDescent="0.3">
      <c r="A12" s="24">
        <v>7</v>
      </c>
      <c r="B12" s="13" t="s">
        <v>30</v>
      </c>
      <c r="C12" s="15" t="s">
        <v>32</v>
      </c>
      <c r="D12" s="15" t="s">
        <v>21</v>
      </c>
      <c r="E12" s="13" t="s">
        <v>33</v>
      </c>
      <c r="F12" s="14">
        <v>16684</v>
      </c>
    </row>
    <row r="13" spans="1:6" x14ac:dyDescent="0.3">
      <c r="A13" s="24">
        <v>8</v>
      </c>
      <c r="B13" s="13" t="s">
        <v>17</v>
      </c>
      <c r="C13" s="15" t="s">
        <v>6</v>
      </c>
      <c r="D13" s="16" t="s">
        <v>19</v>
      </c>
      <c r="E13" s="13" t="s">
        <v>16</v>
      </c>
      <c r="F13" s="14">
        <v>12646</v>
      </c>
    </row>
    <row r="14" spans="1:6" x14ac:dyDescent="0.3">
      <c r="A14" s="24">
        <v>9</v>
      </c>
      <c r="B14" s="13" t="s">
        <v>22</v>
      </c>
      <c r="C14" s="15" t="s">
        <v>23</v>
      </c>
      <c r="D14" s="15" t="s">
        <v>21</v>
      </c>
      <c r="E14" s="13" t="s">
        <v>24</v>
      </c>
      <c r="F14" s="14">
        <v>32819</v>
      </c>
    </row>
    <row r="15" spans="1:6" x14ac:dyDescent="0.3">
      <c r="A15" s="24">
        <v>10</v>
      </c>
      <c r="B15" s="13" t="s">
        <v>25</v>
      </c>
      <c r="C15" s="15" t="s">
        <v>23</v>
      </c>
      <c r="D15" s="15" t="s">
        <v>21</v>
      </c>
      <c r="E15" s="13" t="s">
        <v>24</v>
      </c>
      <c r="F15" s="14">
        <v>16014</v>
      </c>
    </row>
    <row r="16" spans="1:6" x14ac:dyDescent="0.3">
      <c r="A16" s="24">
        <v>11</v>
      </c>
      <c r="B16" s="13" t="s">
        <v>34</v>
      </c>
      <c r="C16" s="15" t="s">
        <v>49</v>
      </c>
      <c r="D16" s="15" t="s">
        <v>21</v>
      </c>
      <c r="E16" s="13" t="s">
        <v>35</v>
      </c>
      <c r="F16" s="14">
        <v>11009</v>
      </c>
    </row>
    <row r="17" spans="1:6" x14ac:dyDescent="0.3">
      <c r="A17" s="24">
        <v>12</v>
      </c>
      <c r="B17" s="13" t="s">
        <v>36</v>
      </c>
      <c r="C17" s="15" t="s">
        <v>49</v>
      </c>
      <c r="D17" s="15" t="s">
        <v>21</v>
      </c>
      <c r="E17" s="13" t="s">
        <v>35</v>
      </c>
      <c r="F17" s="14">
        <v>6011</v>
      </c>
    </row>
    <row r="18" spans="1:6" x14ac:dyDescent="0.3">
      <c r="A18" s="24">
        <v>13</v>
      </c>
      <c r="B18" s="13" t="s">
        <v>37</v>
      </c>
      <c r="C18" s="15" t="s">
        <v>48</v>
      </c>
      <c r="D18" s="15" t="s">
        <v>38</v>
      </c>
      <c r="E18" s="13" t="s">
        <v>39</v>
      </c>
      <c r="F18" s="14">
        <v>10419</v>
      </c>
    </row>
    <row r="19" spans="1:6" x14ac:dyDescent="0.3">
      <c r="A19" s="24">
        <v>14</v>
      </c>
      <c r="B19" s="13" t="s">
        <v>40</v>
      </c>
      <c r="C19" s="15" t="s">
        <v>10</v>
      </c>
      <c r="D19" s="15" t="s">
        <v>38</v>
      </c>
      <c r="E19" s="13" t="s">
        <v>41</v>
      </c>
      <c r="F19" s="14">
        <v>7086</v>
      </c>
    </row>
    <row r="20" spans="1:6" x14ac:dyDescent="0.3">
      <c r="A20" s="24">
        <v>15</v>
      </c>
      <c r="B20" s="13" t="s">
        <v>42</v>
      </c>
      <c r="C20" s="15" t="s">
        <v>10</v>
      </c>
      <c r="D20" s="15" t="s">
        <v>38</v>
      </c>
      <c r="E20" s="13" t="s">
        <v>43</v>
      </c>
      <c r="F20" s="14">
        <v>6110</v>
      </c>
    </row>
    <row r="21" spans="1:6" x14ac:dyDescent="0.3">
      <c r="A21" s="24">
        <v>16</v>
      </c>
      <c r="B21" s="13" t="s">
        <v>45</v>
      </c>
      <c r="C21" s="15" t="s">
        <v>48</v>
      </c>
      <c r="D21" s="15" t="s">
        <v>38</v>
      </c>
      <c r="E21" s="13" t="s">
        <v>46</v>
      </c>
      <c r="F21" s="14">
        <v>5264</v>
      </c>
    </row>
    <row r="22" spans="1:6" x14ac:dyDescent="0.3">
      <c r="B22" s="18"/>
      <c r="E22" s="19" t="s">
        <v>47</v>
      </c>
      <c r="F22" s="20">
        <f>SUM(F6:F21)</f>
        <v>321633</v>
      </c>
    </row>
  </sheetData>
  <mergeCells count="2">
    <mergeCell ref="B4:F4"/>
    <mergeCell ref="E2:F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FB53E-9092-4602-8229-E5EF51D0E95C}">
  <dimension ref="A1:A2"/>
  <sheetViews>
    <sheetView workbookViewId="0">
      <selection activeCell="I28" sqref="I28"/>
    </sheetView>
  </sheetViews>
  <sheetFormatPr defaultRowHeight="16.5" x14ac:dyDescent="0.3"/>
  <sheetData>
    <row r="1" spans="1:1" x14ac:dyDescent="0.3">
      <c r="A1" s="25" t="s">
        <v>58</v>
      </c>
    </row>
    <row r="2" spans="1:1" x14ac:dyDescent="0.3">
      <c r="A2" s="26" t="s">
        <v>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E9AA4-E3BD-437C-BB9F-50D6325C7EAA}">
  <dimension ref="A1:I24"/>
  <sheetViews>
    <sheetView workbookViewId="0">
      <selection activeCell="D25" sqref="D25"/>
    </sheetView>
  </sheetViews>
  <sheetFormatPr defaultRowHeight="16.5" x14ac:dyDescent="0.3"/>
  <cols>
    <col min="2" max="2" width="49.125" customWidth="1"/>
    <col min="3" max="3" width="29.875" customWidth="1"/>
    <col min="4" max="4" width="22.25" customWidth="1"/>
    <col min="5" max="5" width="57" customWidth="1"/>
    <col min="6" max="6" width="16.5" customWidth="1"/>
  </cols>
  <sheetData>
    <row r="1" spans="1:9" x14ac:dyDescent="0.3">
      <c r="A1" s="31"/>
      <c r="B1" s="33"/>
      <c r="C1" s="34"/>
      <c r="D1" s="34"/>
      <c r="E1" s="117" t="s">
        <v>69</v>
      </c>
      <c r="F1" s="117"/>
      <c r="G1" s="29"/>
      <c r="H1" s="29"/>
      <c r="I1" s="29"/>
    </row>
    <row r="2" spans="1:9" ht="18.75" x14ac:dyDescent="0.3">
      <c r="A2" s="42"/>
      <c r="B2" s="43"/>
      <c r="C2" s="44"/>
      <c r="D2" s="44"/>
      <c r="E2" s="43"/>
      <c r="F2" s="45"/>
      <c r="G2" s="46"/>
      <c r="H2" s="46"/>
      <c r="I2" s="46"/>
    </row>
    <row r="3" spans="1:9" ht="21.75" x14ac:dyDescent="0.3">
      <c r="A3" s="121" t="s">
        <v>262</v>
      </c>
      <c r="B3" s="122"/>
      <c r="C3" s="122"/>
      <c r="D3" s="122"/>
      <c r="E3" s="122"/>
      <c r="F3" s="123"/>
      <c r="G3" s="46"/>
      <c r="H3" s="46"/>
      <c r="I3" s="46"/>
    </row>
    <row r="4" spans="1:9" ht="37.5" x14ac:dyDescent="0.3">
      <c r="A4" s="47" t="s">
        <v>98</v>
      </c>
      <c r="B4" s="48" t="s">
        <v>0</v>
      </c>
      <c r="C4" s="49" t="s">
        <v>1</v>
      </c>
      <c r="D4" s="49" t="s">
        <v>2</v>
      </c>
      <c r="E4" s="48" t="s">
        <v>3</v>
      </c>
      <c r="F4" s="50" t="s">
        <v>264</v>
      </c>
      <c r="G4" s="46"/>
      <c r="H4" s="46"/>
      <c r="I4" s="46"/>
    </row>
    <row r="5" spans="1:9" ht="37.5" x14ac:dyDescent="0.3">
      <c r="A5" s="51">
        <v>1</v>
      </c>
      <c r="B5" s="52" t="s">
        <v>7</v>
      </c>
      <c r="C5" s="53" t="s">
        <v>6</v>
      </c>
      <c r="D5" s="54" t="s">
        <v>267</v>
      </c>
      <c r="E5" s="52" t="s">
        <v>96</v>
      </c>
      <c r="F5" s="55">
        <v>73106</v>
      </c>
      <c r="G5" s="46"/>
      <c r="H5" s="95"/>
      <c r="I5" s="46"/>
    </row>
    <row r="6" spans="1:9" ht="18.75" x14ac:dyDescent="0.3">
      <c r="A6" s="51">
        <v>2</v>
      </c>
      <c r="B6" s="56" t="s">
        <v>84</v>
      </c>
      <c r="C6" s="53" t="s">
        <v>31</v>
      </c>
      <c r="D6" s="53" t="s">
        <v>268</v>
      </c>
      <c r="E6" s="56" t="s">
        <v>95</v>
      </c>
      <c r="F6" s="57">
        <v>17952</v>
      </c>
      <c r="G6" s="46"/>
      <c r="H6" s="45"/>
      <c r="I6" s="46"/>
    </row>
    <row r="7" spans="1:9" ht="18.75" x14ac:dyDescent="0.3">
      <c r="A7" s="51">
        <v>3</v>
      </c>
      <c r="B7" s="56" t="s">
        <v>86</v>
      </c>
      <c r="C7" s="53" t="s">
        <v>32</v>
      </c>
      <c r="D7" s="53" t="s">
        <v>268</v>
      </c>
      <c r="E7" s="56" t="s">
        <v>94</v>
      </c>
      <c r="F7" s="57">
        <v>7379</v>
      </c>
      <c r="G7" s="46"/>
      <c r="H7" s="45"/>
      <c r="I7" s="46"/>
    </row>
    <row r="8" spans="1:9" ht="18.75" x14ac:dyDescent="0.3">
      <c r="A8" s="51">
        <v>4</v>
      </c>
      <c r="B8" s="56" t="s">
        <v>265</v>
      </c>
      <c r="C8" s="53" t="s">
        <v>252</v>
      </c>
      <c r="D8" s="97">
        <v>45379</v>
      </c>
      <c r="E8" s="56" t="s">
        <v>266</v>
      </c>
      <c r="F8" s="57">
        <v>36000</v>
      </c>
      <c r="G8" s="46"/>
      <c r="H8" s="45"/>
      <c r="I8" s="46"/>
    </row>
    <row r="9" spans="1:9" ht="37.5" x14ac:dyDescent="0.3">
      <c r="A9" s="51">
        <v>5</v>
      </c>
      <c r="B9" s="52" t="s">
        <v>7</v>
      </c>
      <c r="C9" s="53" t="s">
        <v>10</v>
      </c>
      <c r="D9" s="53" t="s">
        <v>268</v>
      </c>
      <c r="E9" s="56" t="s">
        <v>92</v>
      </c>
      <c r="F9" s="57">
        <v>18146</v>
      </c>
      <c r="G9" s="46"/>
      <c r="H9" s="45"/>
      <c r="I9" s="46"/>
    </row>
    <row r="10" spans="1:9" ht="18" x14ac:dyDescent="0.3">
      <c r="A10" s="145" t="s">
        <v>47</v>
      </c>
      <c r="B10" s="145"/>
      <c r="C10" s="145"/>
      <c r="D10" s="145"/>
      <c r="E10" s="145"/>
      <c r="F10" s="63">
        <f>SUM(F5:F9)</f>
        <v>152583</v>
      </c>
      <c r="G10" s="46"/>
      <c r="H10" s="46"/>
      <c r="I10" s="46"/>
    </row>
    <row r="11" spans="1:9" ht="18" x14ac:dyDescent="0.3">
      <c r="A11" s="42"/>
      <c r="B11" s="46"/>
      <c r="C11" s="46"/>
      <c r="D11" s="46"/>
      <c r="E11" s="46"/>
      <c r="F11" s="61"/>
      <c r="G11" s="46"/>
      <c r="H11" s="46"/>
      <c r="I11" s="46"/>
    </row>
    <row r="12" spans="1:9" ht="18" x14ac:dyDescent="0.3">
      <c r="A12" s="42"/>
      <c r="B12" s="46" t="s">
        <v>52</v>
      </c>
      <c r="C12" s="46"/>
      <c r="D12" s="46"/>
      <c r="E12" s="46"/>
      <c r="F12" s="46"/>
      <c r="G12" s="46"/>
      <c r="H12" s="46"/>
      <c r="I12" s="46"/>
    </row>
    <row r="13" spans="1:9" ht="18" x14ac:dyDescent="0.3">
      <c r="A13" s="42"/>
      <c r="B13" s="46" t="s">
        <v>263</v>
      </c>
      <c r="C13" s="46"/>
      <c r="D13" s="46"/>
      <c r="E13" s="46"/>
      <c r="F13" s="46"/>
      <c r="G13" s="46"/>
      <c r="H13" s="46"/>
      <c r="I13" s="46"/>
    </row>
    <row r="14" spans="1:9" ht="18" x14ac:dyDescent="0.3">
      <c r="A14" s="42"/>
      <c r="F14" s="46"/>
      <c r="G14" s="46"/>
      <c r="H14" s="46"/>
      <c r="I14" s="46"/>
    </row>
    <row r="15" spans="1:9" ht="18" x14ac:dyDescent="0.3">
      <c r="A15" s="42"/>
      <c r="F15" s="46"/>
      <c r="G15" s="46"/>
      <c r="H15" s="46"/>
      <c r="I15" s="46"/>
    </row>
    <row r="16" spans="1:9" ht="18" x14ac:dyDescent="0.3">
      <c r="A16" s="42"/>
      <c r="B16" s="46"/>
      <c r="C16" s="46"/>
      <c r="D16" s="46"/>
      <c r="E16" s="46"/>
      <c r="F16" s="46"/>
      <c r="G16" s="46"/>
      <c r="H16" s="46"/>
      <c r="I16" s="46"/>
    </row>
    <row r="17" spans="1:9" ht="18" x14ac:dyDescent="0.3">
      <c r="A17" s="42"/>
      <c r="B17" s="46"/>
      <c r="C17" s="46"/>
      <c r="D17" s="46"/>
      <c r="E17" s="60"/>
      <c r="F17" s="61"/>
      <c r="G17" s="46"/>
      <c r="H17" s="46"/>
      <c r="I17" s="46"/>
    </row>
    <row r="18" spans="1:9" ht="18" x14ac:dyDescent="0.3">
      <c r="A18" s="42"/>
      <c r="B18" s="46"/>
      <c r="C18" s="46"/>
      <c r="D18" s="46"/>
      <c r="E18" s="60"/>
      <c r="F18" s="61"/>
      <c r="G18" s="46"/>
      <c r="H18" s="46"/>
      <c r="I18" s="46"/>
    </row>
    <row r="19" spans="1:9" ht="18" x14ac:dyDescent="0.3">
      <c r="A19" s="42"/>
      <c r="B19" s="46"/>
      <c r="C19" s="46"/>
      <c r="D19" s="46"/>
      <c r="E19" s="60"/>
      <c r="F19" s="61"/>
      <c r="G19" s="46"/>
      <c r="H19" s="46"/>
      <c r="I19" s="46"/>
    </row>
    <row r="20" spans="1:9" ht="18" x14ac:dyDescent="0.3">
      <c r="A20" s="42"/>
      <c r="B20" s="46"/>
      <c r="C20" s="46"/>
      <c r="D20" s="46"/>
      <c r="E20" s="60"/>
      <c r="F20" s="61"/>
      <c r="G20" s="46"/>
      <c r="H20" s="46"/>
      <c r="I20" s="46"/>
    </row>
    <row r="21" spans="1:9" ht="18" x14ac:dyDescent="0.3">
      <c r="A21" s="42"/>
      <c r="B21" s="46"/>
      <c r="C21" s="46"/>
      <c r="D21" s="46"/>
      <c r="E21" s="60"/>
      <c r="F21" s="61"/>
      <c r="G21" s="46"/>
      <c r="H21" s="46"/>
      <c r="I21" s="46"/>
    </row>
    <row r="22" spans="1:9" ht="18" x14ac:dyDescent="0.3">
      <c r="A22" s="42"/>
      <c r="B22" s="46"/>
      <c r="C22" s="46"/>
      <c r="D22" s="46"/>
      <c r="E22" s="46"/>
      <c r="F22" s="61"/>
      <c r="G22" s="46"/>
      <c r="H22" s="46"/>
      <c r="I22" s="46"/>
    </row>
    <row r="23" spans="1:9" ht="18" x14ac:dyDescent="0.3">
      <c r="A23" s="42"/>
      <c r="B23" s="46"/>
      <c r="C23" s="46"/>
      <c r="D23" s="46"/>
      <c r="E23" s="46"/>
      <c r="F23" s="46"/>
      <c r="G23" s="61"/>
      <c r="H23" s="46"/>
      <c r="I23" s="46"/>
    </row>
    <row r="24" spans="1:9" x14ac:dyDescent="0.3">
      <c r="A24" s="31"/>
      <c r="B24" s="29"/>
      <c r="C24" s="29"/>
      <c r="D24" s="29"/>
      <c r="E24" s="29"/>
      <c r="F24" s="29"/>
      <c r="G24" s="29"/>
      <c r="H24" s="29"/>
      <c r="I24" s="29"/>
    </row>
  </sheetData>
  <mergeCells count="3">
    <mergeCell ref="E1:F1"/>
    <mergeCell ref="A3:F3"/>
    <mergeCell ref="A10:E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AA73E-18DE-41A7-8963-7D5C621D3CDE}">
  <dimension ref="A1:I26"/>
  <sheetViews>
    <sheetView workbookViewId="0">
      <selection activeCell="E24" sqref="E24"/>
    </sheetView>
  </sheetViews>
  <sheetFormatPr defaultRowHeight="16.5" x14ac:dyDescent="0.3"/>
  <cols>
    <col min="2" max="2" width="49.125" customWidth="1"/>
    <col min="3" max="3" width="29.875" customWidth="1"/>
    <col min="4" max="4" width="22.25" customWidth="1"/>
    <col min="5" max="5" width="57" customWidth="1"/>
    <col min="6" max="6" width="16.5" customWidth="1"/>
  </cols>
  <sheetData>
    <row r="1" spans="1:9" x14ac:dyDescent="0.3">
      <c r="A1" s="31"/>
      <c r="B1" s="33"/>
      <c r="C1" s="34"/>
      <c r="D1" s="34"/>
      <c r="E1" s="117" t="s">
        <v>69</v>
      </c>
      <c r="F1" s="117"/>
      <c r="G1" s="29"/>
      <c r="H1" s="29"/>
      <c r="I1" s="29"/>
    </row>
    <row r="2" spans="1:9" ht="18.75" x14ac:dyDescent="0.3">
      <c r="A2" s="42"/>
      <c r="B2" s="43"/>
      <c r="C2" s="44"/>
      <c r="D2" s="44"/>
      <c r="E2" s="43"/>
      <c r="F2" s="45"/>
      <c r="G2" s="46"/>
      <c r="H2" s="46"/>
      <c r="I2" s="46"/>
    </row>
    <row r="3" spans="1:9" ht="21.75" x14ac:dyDescent="0.3">
      <c r="A3" s="121" t="s">
        <v>275</v>
      </c>
      <c r="B3" s="122"/>
      <c r="C3" s="122"/>
      <c r="D3" s="122"/>
      <c r="E3" s="122"/>
      <c r="F3" s="123"/>
      <c r="G3" s="46"/>
      <c r="H3" s="46"/>
      <c r="I3" s="46"/>
    </row>
    <row r="4" spans="1:9" ht="56.25" x14ac:dyDescent="0.3">
      <c r="A4" s="47" t="s">
        <v>98</v>
      </c>
      <c r="B4" s="48" t="s">
        <v>0</v>
      </c>
      <c r="C4" s="49" t="s">
        <v>1</v>
      </c>
      <c r="D4" s="49" t="s">
        <v>2</v>
      </c>
      <c r="E4" s="48" t="s">
        <v>3</v>
      </c>
      <c r="F4" s="50" t="s">
        <v>269</v>
      </c>
      <c r="G4" s="46"/>
      <c r="H4" s="46"/>
      <c r="I4" s="46"/>
    </row>
    <row r="5" spans="1:9" s="108" customFormat="1" ht="37.5" x14ac:dyDescent="0.3">
      <c r="A5" s="101">
        <v>1</v>
      </c>
      <c r="B5" s="102" t="s">
        <v>7</v>
      </c>
      <c r="C5" s="103" t="s">
        <v>6</v>
      </c>
      <c r="D5" s="109" t="s">
        <v>267</v>
      </c>
      <c r="E5" s="102" t="s">
        <v>96</v>
      </c>
      <c r="F5" s="110">
        <v>92348</v>
      </c>
      <c r="G5" s="106"/>
      <c r="H5" s="111"/>
      <c r="I5" s="106"/>
    </row>
    <row r="6" spans="1:9" s="108" customFormat="1" ht="18.75" x14ac:dyDescent="0.3">
      <c r="A6" s="101">
        <v>2</v>
      </c>
      <c r="B6" s="104" t="s">
        <v>84</v>
      </c>
      <c r="C6" s="103" t="s">
        <v>31</v>
      </c>
      <c r="D6" s="103" t="s">
        <v>268</v>
      </c>
      <c r="E6" s="104" t="s">
        <v>95</v>
      </c>
      <c r="F6" s="105">
        <v>34391</v>
      </c>
      <c r="G6" s="106"/>
      <c r="H6" s="107"/>
      <c r="I6" s="106"/>
    </row>
    <row r="7" spans="1:9" s="108" customFormat="1" ht="18.75" x14ac:dyDescent="0.3">
      <c r="A7" s="101">
        <v>3</v>
      </c>
      <c r="B7" s="104" t="s">
        <v>86</v>
      </c>
      <c r="C7" s="103" t="s">
        <v>32</v>
      </c>
      <c r="D7" s="103" t="s">
        <v>268</v>
      </c>
      <c r="E7" s="104" t="s">
        <v>94</v>
      </c>
      <c r="F7" s="105">
        <v>10200</v>
      </c>
      <c r="G7" s="106"/>
      <c r="H7" s="107"/>
      <c r="I7" s="106"/>
    </row>
    <row r="8" spans="1:9" s="108" customFormat="1" ht="18.75" x14ac:dyDescent="0.3">
      <c r="A8" s="101">
        <v>4</v>
      </c>
      <c r="B8" s="104" t="s">
        <v>265</v>
      </c>
      <c r="C8" s="103" t="s">
        <v>252</v>
      </c>
      <c r="D8" s="112">
        <v>45379</v>
      </c>
      <c r="E8" s="104" t="s">
        <v>266</v>
      </c>
      <c r="F8" s="105">
        <v>36000</v>
      </c>
      <c r="G8" s="106"/>
      <c r="H8" s="107"/>
      <c r="I8" s="106"/>
    </row>
    <row r="9" spans="1:9" s="108" customFormat="1" ht="18.75" x14ac:dyDescent="0.3">
      <c r="A9" s="101">
        <v>5</v>
      </c>
      <c r="B9" s="104" t="s">
        <v>85</v>
      </c>
      <c r="C9" s="103" t="s">
        <v>32</v>
      </c>
      <c r="D9" s="112" t="s">
        <v>271</v>
      </c>
      <c r="E9" s="104" t="s">
        <v>274</v>
      </c>
      <c r="F9" s="105">
        <v>7664</v>
      </c>
      <c r="G9" s="106"/>
      <c r="H9" s="107"/>
      <c r="I9" s="106"/>
    </row>
    <row r="10" spans="1:9" s="108" customFormat="1" ht="18.75" x14ac:dyDescent="0.3">
      <c r="A10" s="101">
        <v>6</v>
      </c>
      <c r="B10" s="104" t="s">
        <v>272</v>
      </c>
      <c r="C10" s="103" t="s">
        <v>32</v>
      </c>
      <c r="D10" s="112" t="s">
        <v>271</v>
      </c>
      <c r="E10" s="104" t="s">
        <v>273</v>
      </c>
      <c r="F10" s="105">
        <v>5600</v>
      </c>
      <c r="G10" s="106"/>
      <c r="H10" s="107"/>
      <c r="I10" s="106"/>
    </row>
    <row r="11" spans="1:9" s="108" customFormat="1" ht="37.5" x14ac:dyDescent="0.3">
      <c r="A11" s="101">
        <v>6</v>
      </c>
      <c r="B11" s="102" t="s">
        <v>7</v>
      </c>
      <c r="C11" s="103" t="s">
        <v>10</v>
      </c>
      <c r="D11" s="103" t="s">
        <v>268</v>
      </c>
      <c r="E11" s="104" t="s">
        <v>92</v>
      </c>
      <c r="F11" s="105">
        <v>35612</v>
      </c>
      <c r="G11" s="106"/>
      <c r="H11" s="107"/>
      <c r="I11" s="106"/>
    </row>
    <row r="12" spans="1:9" ht="18" x14ac:dyDescent="0.3">
      <c r="A12" s="145" t="s">
        <v>47</v>
      </c>
      <c r="B12" s="145"/>
      <c r="C12" s="145"/>
      <c r="D12" s="145"/>
      <c r="E12" s="145"/>
      <c r="F12" s="63">
        <f>SUM(F5:F11)</f>
        <v>221815</v>
      </c>
      <c r="G12" s="46"/>
      <c r="H12" s="46"/>
      <c r="I12" s="46"/>
    </row>
    <row r="13" spans="1:9" ht="18" x14ac:dyDescent="0.3">
      <c r="A13" s="42"/>
      <c r="B13" s="46"/>
      <c r="C13" s="46"/>
      <c r="D13" s="46"/>
      <c r="E13" s="46"/>
      <c r="F13" s="61"/>
      <c r="G13" s="46"/>
      <c r="H13" s="46"/>
      <c r="I13" s="46"/>
    </row>
    <row r="14" spans="1:9" ht="18" x14ac:dyDescent="0.3">
      <c r="A14" s="42"/>
      <c r="B14" s="46" t="s">
        <v>52</v>
      </c>
      <c r="C14" s="46"/>
      <c r="D14" s="46"/>
      <c r="E14" s="46"/>
      <c r="F14" s="46"/>
      <c r="G14" s="46"/>
      <c r="H14" s="46"/>
      <c r="I14" s="46"/>
    </row>
    <row r="15" spans="1:9" ht="18" x14ac:dyDescent="0.3">
      <c r="A15" s="42"/>
      <c r="B15" s="46" t="s">
        <v>270</v>
      </c>
      <c r="C15" s="46"/>
      <c r="D15" s="46"/>
      <c r="E15" s="46"/>
      <c r="F15" s="46"/>
      <c r="G15" s="46"/>
      <c r="H15" s="46"/>
      <c r="I15" s="46"/>
    </row>
    <row r="16" spans="1:9" ht="18" x14ac:dyDescent="0.3">
      <c r="A16" s="42"/>
      <c r="F16" s="46"/>
      <c r="G16" s="46"/>
      <c r="H16" s="46"/>
      <c r="I16" s="46"/>
    </row>
    <row r="17" spans="1:9" ht="18" x14ac:dyDescent="0.3">
      <c r="A17" s="42"/>
      <c r="F17" s="46"/>
      <c r="G17" s="46"/>
      <c r="H17" s="46"/>
      <c r="I17" s="46"/>
    </row>
    <row r="18" spans="1:9" ht="18" x14ac:dyDescent="0.3">
      <c r="A18" s="42"/>
      <c r="B18" s="46"/>
      <c r="C18" s="46"/>
      <c r="D18" s="46"/>
      <c r="E18" s="46"/>
      <c r="F18" s="46"/>
      <c r="G18" s="46"/>
      <c r="H18" s="46"/>
      <c r="I18" s="46"/>
    </row>
    <row r="19" spans="1:9" ht="18" x14ac:dyDescent="0.3">
      <c r="A19" s="42"/>
      <c r="B19" s="46"/>
      <c r="C19" s="46"/>
      <c r="D19" s="46"/>
      <c r="E19" s="60"/>
      <c r="F19" s="61"/>
      <c r="G19" s="46"/>
      <c r="H19" s="46"/>
      <c r="I19" s="46"/>
    </row>
    <row r="20" spans="1:9" ht="18" x14ac:dyDescent="0.3">
      <c r="A20" s="42"/>
      <c r="B20" s="46"/>
      <c r="C20" s="46"/>
      <c r="D20" s="46"/>
      <c r="E20" s="60"/>
      <c r="F20" s="61"/>
      <c r="G20" s="46"/>
      <c r="H20" s="46"/>
      <c r="I20" s="46"/>
    </row>
    <row r="21" spans="1:9" ht="18" x14ac:dyDescent="0.3">
      <c r="A21" s="42"/>
      <c r="B21" s="46"/>
      <c r="C21" s="46"/>
      <c r="D21" s="46"/>
      <c r="E21" s="60"/>
      <c r="F21" s="61"/>
      <c r="G21" s="46"/>
      <c r="H21" s="46"/>
      <c r="I21" s="46"/>
    </row>
    <row r="22" spans="1:9" ht="18" x14ac:dyDescent="0.3">
      <c r="A22" s="42"/>
      <c r="B22" s="46"/>
      <c r="C22" s="46"/>
      <c r="D22" s="46"/>
      <c r="E22" s="60"/>
      <c r="F22" s="61"/>
      <c r="G22" s="46"/>
      <c r="H22" s="46"/>
      <c r="I22" s="46"/>
    </row>
    <row r="23" spans="1:9" ht="18" x14ac:dyDescent="0.3">
      <c r="A23" s="42"/>
      <c r="B23" s="46"/>
      <c r="C23" s="46"/>
      <c r="D23" s="46"/>
      <c r="E23" s="60"/>
      <c r="F23" s="61"/>
      <c r="G23" s="46"/>
      <c r="H23" s="46"/>
      <c r="I23" s="46"/>
    </row>
    <row r="24" spans="1:9" ht="18" x14ac:dyDescent="0.3">
      <c r="A24" s="42"/>
      <c r="B24" s="46"/>
      <c r="C24" s="46"/>
      <c r="D24" s="46"/>
      <c r="E24" s="46"/>
      <c r="F24" s="61"/>
      <c r="G24" s="46"/>
      <c r="H24" s="46"/>
      <c r="I24" s="46"/>
    </row>
    <row r="25" spans="1:9" ht="18" x14ac:dyDescent="0.3">
      <c r="A25" s="42"/>
      <c r="B25" s="46"/>
      <c r="C25" s="46"/>
      <c r="D25" s="46"/>
      <c r="E25" s="46"/>
      <c r="F25" s="46"/>
      <c r="G25" s="61"/>
      <c r="H25" s="46"/>
      <c r="I25" s="46"/>
    </row>
    <row r="26" spans="1:9" x14ac:dyDescent="0.3">
      <c r="A26" s="31"/>
      <c r="B26" s="29"/>
      <c r="C26" s="29"/>
      <c r="D26" s="29"/>
      <c r="E26" s="29"/>
      <c r="F26" s="29"/>
      <c r="G26" s="29"/>
      <c r="H26" s="29"/>
      <c r="I26" s="29"/>
    </row>
  </sheetData>
  <mergeCells count="3">
    <mergeCell ref="E1:F1"/>
    <mergeCell ref="A3:F3"/>
    <mergeCell ref="A12:E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6DAEF-D6EB-4EFB-B2AB-58FCC8CEA1E3}">
  <dimension ref="A1"/>
  <sheetViews>
    <sheetView workbookViewId="0">
      <selection activeCell="E13" sqref="E13"/>
    </sheetView>
  </sheetViews>
  <sheetFormatPr defaultRowHeight="16.5" x14ac:dyDescent="0.3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29E9-F424-4D18-8588-4CC458BF5841}">
  <dimension ref="A1:I35"/>
  <sheetViews>
    <sheetView workbookViewId="0">
      <selection activeCell="B14" sqref="B14:E14"/>
    </sheetView>
  </sheetViews>
  <sheetFormatPr defaultRowHeight="16.5" x14ac:dyDescent="0.3"/>
  <cols>
    <col min="2" max="2" width="49.125" customWidth="1"/>
    <col min="3" max="3" width="29.625" customWidth="1"/>
    <col min="4" max="4" width="22.25" hidden="1" customWidth="1"/>
    <col min="5" max="5" width="57" customWidth="1"/>
    <col min="6" max="6" width="16.5" customWidth="1"/>
  </cols>
  <sheetData>
    <row r="1" spans="1:9" x14ac:dyDescent="0.3">
      <c r="A1" s="31"/>
      <c r="B1" s="33"/>
      <c r="C1" s="34"/>
      <c r="D1" s="34"/>
      <c r="E1" s="117" t="s">
        <v>69</v>
      </c>
      <c r="F1" s="117"/>
      <c r="G1" s="29"/>
      <c r="H1" s="29"/>
      <c r="I1" s="29"/>
    </row>
    <row r="2" spans="1:9" ht="18.75" x14ac:dyDescent="0.3">
      <c r="A2" s="42"/>
      <c r="B2" s="43"/>
      <c r="C2" s="44"/>
      <c r="D2" s="44"/>
      <c r="E2" s="43"/>
      <c r="F2" s="45"/>
      <c r="G2" s="46"/>
      <c r="H2" s="46"/>
      <c r="I2" s="46"/>
    </row>
    <row r="3" spans="1:9" ht="21.75" x14ac:dyDescent="0.3">
      <c r="A3" s="121" t="s">
        <v>276</v>
      </c>
      <c r="B3" s="122"/>
      <c r="C3" s="122"/>
      <c r="D3" s="122"/>
      <c r="E3" s="122"/>
      <c r="F3" s="123"/>
      <c r="G3" s="46"/>
      <c r="H3" s="46"/>
      <c r="I3" s="46"/>
    </row>
    <row r="4" spans="1:9" ht="56.25" x14ac:dyDescent="0.3">
      <c r="A4" s="47" t="s">
        <v>98</v>
      </c>
      <c r="B4" s="48" t="s">
        <v>0</v>
      </c>
      <c r="C4" s="49" t="s">
        <v>1</v>
      </c>
      <c r="D4" s="49" t="s">
        <v>2</v>
      </c>
      <c r="E4" s="48" t="s">
        <v>3</v>
      </c>
      <c r="F4" s="50" t="s">
        <v>277</v>
      </c>
      <c r="G4" s="46"/>
      <c r="H4" s="46"/>
      <c r="I4" s="46"/>
    </row>
    <row r="5" spans="1:9" s="108" customFormat="1" ht="37.5" x14ac:dyDescent="0.3">
      <c r="A5" s="101">
        <v>1</v>
      </c>
      <c r="B5" s="102" t="s">
        <v>7</v>
      </c>
      <c r="C5" s="103" t="s">
        <v>6</v>
      </c>
      <c r="D5" s="109" t="s">
        <v>267</v>
      </c>
      <c r="E5" s="102" t="s">
        <v>96</v>
      </c>
      <c r="F5" s="110">
        <v>283172</v>
      </c>
      <c r="G5" s="106"/>
      <c r="H5" s="111"/>
      <c r="I5" s="106"/>
    </row>
    <row r="6" spans="1:9" s="108" customFormat="1" ht="18.75" x14ac:dyDescent="0.3">
      <c r="A6" s="101">
        <v>2</v>
      </c>
      <c r="B6" s="104" t="s">
        <v>84</v>
      </c>
      <c r="C6" s="103" t="s">
        <v>31</v>
      </c>
      <c r="D6" s="103" t="s">
        <v>268</v>
      </c>
      <c r="E6" s="104" t="s">
        <v>95</v>
      </c>
      <c r="F6" s="105">
        <v>51577</v>
      </c>
      <c r="G6" s="106"/>
      <c r="H6" s="107"/>
      <c r="I6" s="106"/>
    </row>
    <row r="7" spans="1:9" s="108" customFormat="1" ht="18.75" x14ac:dyDescent="0.3">
      <c r="A7" s="101">
        <v>3</v>
      </c>
      <c r="B7" s="104" t="s">
        <v>86</v>
      </c>
      <c r="C7" s="103" t="s">
        <v>32</v>
      </c>
      <c r="D7" s="103" t="s">
        <v>268</v>
      </c>
      <c r="E7" s="104" t="s">
        <v>94</v>
      </c>
      <c r="F7" s="105">
        <v>20138</v>
      </c>
      <c r="G7" s="106"/>
      <c r="H7" s="107"/>
      <c r="I7" s="106"/>
    </row>
    <row r="8" spans="1:9" s="108" customFormat="1" ht="18.75" x14ac:dyDescent="0.3">
      <c r="A8" s="101">
        <v>4</v>
      </c>
      <c r="B8" s="104" t="s">
        <v>265</v>
      </c>
      <c r="C8" s="103" t="s">
        <v>252</v>
      </c>
      <c r="D8" s="112">
        <v>45379</v>
      </c>
      <c r="E8" s="104" t="s">
        <v>266</v>
      </c>
      <c r="F8" s="105">
        <v>36000</v>
      </c>
      <c r="G8" s="106"/>
      <c r="H8" s="107"/>
      <c r="I8" s="106"/>
    </row>
    <row r="9" spans="1:9" s="108" customFormat="1" ht="18.75" x14ac:dyDescent="0.3">
      <c r="A9" s="101">
        <v>5</v>
      </c>
      <c r="B9" s="104" t="s">
        <v>85</v>
      </c>
      <c r="C9" s="103" t="s">
        <v>32</v>
      </c>
      <c r="D9" s="112" t="s">
        <v>271</v>
      </c>
      <c r="E9" s="104" t="s">
        <v>291</v>
      </c>
      <c r="F9" s="105">
        <v>12907</v>
      </c>
      <c r="G9" s="106"/>
      <c r="H9" s="107"/>
      <c r="I9" s="106"/>
    </row>
    <row r="10" spans="1:9" s="108" customFormat="1" ht="18.75" x14ac:dyDescent="0.3">
      <c r="A10" s="101">
        <v>6</v>
      </c>
      <c r="B10" s="104" t="s">
        <v>272</v>
      </c>
      <c r="C10" s="103" t="s">
        <v>32</v>
      </c>
      <c r="D10" s="112" t="s">
        <v>271</v>
      </c>
      <c r="E10" s="104" t="s">
        <v>273</v>
      </c>
      <c r="F10" s="105">
        <v>7350</v>
      </c>
      <c r="G10" s="106"/>
      <c r="H10" s="107"/>
      <c r="I10" s="106"/>
    </row>
    <row r="11" spans="1:9" s="108" customFormat="1" ht="37.5" x14ac:dyDescent="0.3">
      <c r="A11" s="101">
        <v>7</v>
      </c>
      <c r="B11" s="102" t="s">
        <v>7</v>
      </c>
      <c r="C11" s="103" t="s">
        <v>10</v>
      </c>
      <c r="D11" s="103" t="s">
        <v>268</v>
      </c>
      <c r="E11" s="104" t="s">
        <v>92</v>
      </c>
      <c r="F11" s="57">
        <v>73485</v>
      </c>
      <c r="G11" s="106"/>
      <c r="H11" s="107"/>
      <c r="I11" s="106"/>
    </row>
    <row r="12" spans="1:9" s="108" customFormat="1" ht="18.75" x14ac:dyDescent="0.3">
      <c r="A12" s="51">
        <v>8</v>
      </c>
      <c r="B12" s="58" t="s">
        <v>113</v>
      </c>
      <c r="C12" s="51" t="s">
        <v>10</v>
      </c>
      <c r="D12" s="51" t="s">
        <v>278</v>
      </c>
      <c r="E12" s="65" t="s">
        <v>41</v>
      </c>
      <c r="F12" s="57">
        <v>8117</v>
      </c>
      <c r="G12" s="106"/>
      <c r="H12" s="107"/>
      <c r="I12" s="106"/>
    </row>
    <row r="13" spans="1:9" s="108" customFormat="1" ht="18.75" x14ac:dyDescent="0.3">
      <c r="A13" s="101">
        <v>9</v>
      </c>
      <c r="B13" s="102" t="s">
        <v>279</v>
      </c>
      <c r="C13" s="103" t="s">
        <v>6</v>
      </c>
      <c r="D13" s="103" t="s">
        <v>278</v>
      </c>
      <c r="E13" s="104" t="s">
        <v>65</v>
      </c>
      <c r="F13" s="57">
        <v>11582</v>
      </c>
      <c r="G13" s="106"/>
      <c r="H13" s="107"/>
      <c r="I13" s="106"/>
    </row>
    <row r="14" spans="1:9" s="108" customFormat="1" ht="18.75" x14ac:dyDescent="0.3">
      <c r="A14" s="101">
        <v>10</v>
      </c>
      <c r="B14" s="102" t="s">
        <v>280</v>
      </c>
      <c r="C14" s="53" t="s">
        <v>10</v>
      </c>
      <c r="D14" s="53" t="s">
        <v>278</v>
      </c>
      <c r="E14" s="56" t="s">
        <v>284</v>
      </c>
      <c r="F14" s="57">
        <v>6900</v>
      </c>
      <c r="G14" s="106"/>
      <c r="H14" s="107"/>
      <c r="I14" s="106"/>
    </row>
    <row r="15" spans="1:9" s="108" customFormat="1" ht="18.75" x14ac:dyDescent="0.3">
      <c r="A15" s="101">
        <v>11</v>
      </c>
      <c r="B15" s="102" t="s">
        <v>281</v>
      </c>
      <c r="C15" s="103" t="s">
        <v>6</v>
      </c>
      <c r="D15" s="103" t="s">
        <v>278</v>
      </c>
      <c r="E15" s="104" t="s">
        <v>44</v>
      </c>
      <c r="F15" s="57">
        <v>6956</v>
      </c>
      <c r="G15" s="106"/>
      <c r="H15" s="107"/>
      <c r="I15" s="106"/>
    </row>
    <row r="16" spans="1:9" s="108" customFormat="1" ht="18.75" x14ac:dyDescent="0.3">
      <c r="A16" s="101">
        <v>12</v>
      </c>
      <c r="B16" s="102" t="s">
        <v>114</v>
      </c>
      <c r="C16" s="103" t="s">
        <v>32</v>
      </c>
      <c r="D16" s="103" t="s">
        <v>278</v>
      </c>
      <c r="E16" s="56" t="s">
        <v>285</v>
      </c>
      <c r="F16" s="57">
        <v>6146</v>
      </c>
      <c r="G16" s="106"/>
      <c r="H16" s="107"/>
      <c r="I16" s="106"/>
    </row>
    <row r="17" spans="1:9" s="108" customFormat="1" ht="18.75" x14ac:dyDescent="0.3">
      <c r="A17" s="101">
        <v>13</v>
      </c>
      <c r="B17" s="102" t="s">
        <v>282</v>
      </c>
      <c r="C17" s="103" t="s">
        <v>10</v>
      </c>
      <c r="D17" s="103" t="s">
        <v>278</v>
      </c>
      <c r="E17" s="56" t="s">
        <v>43</v>
      </c>
      <c r="F17" s="57">
        <v>6000</v>
      </c>
      <c r="G17" s="106"/>
      <c r="H17" s="107"/>
      <c r="I17" s="106"/>
    </row>
    <row r="18" spans="1:9" s="108" customFormat="1" ht="18.75" x14ac:dyDescent="0.3">
      <c r="A18" s="101">
        <v>14</v>
      </c>
      <c r="B18" s="102" t="s">
        <v>283</v>
      </c>
      <c r="C18" s="53" t="s">
        <v>289</v>
      </c>
      <c r="D18" s="103" t="s">
        <v>278</v>
      </c>
      <c r="E18" s="56" t="s">
        <v>290</v>
      </c>
      <c r="F18" s="57">
        <v>8969</v>
      </c>
      <c r="G18" s="106"/>
      <c r="H18" s="107"/>
      <c r="I18" s="106"/>
    </row>
    <row r="19" spans="1:9" s="108" customFormat="1" ht="18.75" x14ac:dyDescent="0.3">
      <c r="A19" s="101">
        <v>15</v>
      </c>
      <c r="B19" s="102" t="s">
        <v>286</v>
      </c>
      <c r="C19" s="53" t="s">
        <v>32</v>
      </c>
      <c r="D19" s="103"/>
      <c r="E19" s="56" t="s">
        <v>91</v>
      </c>
      <c r="F19" s="57">
        <v>9924</v>
      </c>
      <c r="G19" s="106"/>
      <c r="H19" s="107"/>
      <c r="I19" s="106"/>
    </row>
    <row r="20" spans="1:9" s="108" customFormat="1" ht="18.75" x14ac:dyDescent="0.3">
      <c r="A20" s="101">
        <v>16</v>
      </c>
      <c r="B20" s="102" t="s">
        <v>45</v>
      </c>
      <c r="C20" s="53" t="s">
        <v>10</v>
      </c>
      <c r="D20" s="103"/>
      <c r="E20" s="56" t="s">
        <v>287</v>
      </c>
      <c r="F20" s="57">
        <v>7263</v>
      </c>
      <c r="G20" s="106"/>
      <c r="H20" s="107"/>
      <c r="I20" s="106"/>
    </row>
    <row r="21" spans="1:9" ht="18" x14ac:dyDescent="0.3">
      <c r="A21" s="145" t="s">
        <v>47</v>
      </c>
      <c r="B21" s="145"/>
      <c r="C21" s="145"/>
      <c r="D21" s="145"/>
      <c r="E21" s="145"/>
      <c r="F21" s="63">
        <f>SUM(F5:F20)</f>
        <v>556486</v>
      </c>
      <c r="G21" s="46"/>
      <c r="H21" s="46"/>
      <c r="I21" s="46"/>
    </row>
    <row r="22" spans="1:9" ht="18" x14ac:dyDescent="0.3">
      <c r="A22" s="42"/>
      <c r="B22" s="46"/>
      <c r="C22" s="46"/>
      <c r="D22" s="46"/>
      <c r="E22" s="46"/>
      <c r="F22" s="61"/>
      <c r="G22" s="46"/>
      <c r="H22" s="46"/>
      <c r="I22" s="46"/>
    </row>
    <row r="23" spans="1:9" ht="18" x14ac:dyDescent="0.3">
      <c r="A23" s="42"/>
      <c r="B23" s="46" t="s">
        <v>52</v>
      </c>
      <c r="C23" s="46"/>
      <c r="D23" s="46"/>
      <c r="E23" s="46"/>
      <c r="F23" s="46"/>
      <c r="G23" s="46"/>
      <c r="H23" s="46"/>
      <c r="I23" s="46"/>
    </row>
    <row r="24" spans="1:9" ht="18" x14ac:dyDescent="0.3">
      <c r="A24" s="42"/>
      <c r="B24" s="46" t="s">
        <v>288</v>
      </c>
      <c r="C24" s="46"/>
      <c r="D24" s="46"/>
      <c r="E24" s="46"/>
      <c r="F24" s="46"/>
      <c r="G24" s="46"/>
      <c r="H24" s="46"/>
      <c r="I24" s="46"/>
    </row>
    <row r="25" spans="1:9" ht="18" x14ac:dyDescent="0.3">
      <c r="A25" s="42"/>
      <c r="F25" s="46"/>
      <c r="G25" s="46"/>
      <c r="H25" s="46"/>
      <c r="I25" s="46"/>
    </row>
    <row r="26" spans="1:9" ht="18" x14ac:dyDescent="0.3">
      <c r="A26" s="42"/>
      <c r="F26" s="46"/>
      <c r="G26" s="46"/>
      <c r="H26" s="46"/>
      <c r="I26" s="46"/>
    </row>
    <row r="27" spans="1:9" ht="18" x14ac:dyDescent="0.3">
      <c r="A27" s="42"/>
      <c r="B27" s="46"/>
      <c r="C27" s="46"/>
      <c r="D27" s="46"/>
      <c r="E27" s="46"/>
      <c r="F27" s="46"/>
      <c r="G27" s="46"/>
      <c r="H27" s="46"/>
      <c r="I27" s="46"/>
    </row>
    <row r="28" spans="1:9" ht="18" x14ac:dyDescent="0.3">
      <c r="A28" s="42"/>
      <c r="B28" s="46"/>
      <c r="C28" s="46"/>
      <c r="D28" s="46"/>
      <c r="E28" s="60"/>
      <c r="F28" s="61"/>
      <c r="G28" s="46"/>
      <c r="H28" s="46"/>
      <c r="I28" s="46"/>
    </row>
    <row r="29" spans="1:9" ht="18" x14ac:dyDescent="0.3">
      <c r="A29" s="42"/>
      <c r="B29" s="46"/>
      <c r="C29" s="46"/>
      <c r="D29" s="46"/>
      <c r="E29" s="60"/>
      <c r="F29" s="61"/>
      <c r="G29" s="46"/>
      <c r="H29" s="46"/>
      <c r="I29" s="46"/>
    </row>
    <row r="30" spans="1:9" ht="18" x14ac:dyDescent="0.3">
      <c r="A30" s="42"/>
      <c r="B30" s="46"/>
      <c r="C30" s="46"/>
      <c r="D30" s="46"/>
      <c r="E30" s="60"/>
      <c r="F30" s="61"/>
      <c r="G30" s="46"/>
      <c r="H30" s="46"/>
      <c r="I30" s="46"/>
    </row>
    <row r="31" spans="1:9" ht="18" x14ac:dyDescent="0.3">
      <c r="A31" s="42"/>
      <c r="B31" s="46"/>
      <c r="C31" s="46"/>
      <c r="D31" s="46"/>
      <c r="E31" s="60"/>
      <c r="F31" s="61"/>
      <c r="G31" s="46"/>
      <c r="H31" s="46"/>
      <c r="I31" s="46"/>
    </row>
    <row r="32" spans="1:9" ht="18" x14ac:dyDescent="0.3">
      <c r="A32" s="42"/>
      <c r="B32" s="46"/>
      <c r="C32" s="46"/>
      <c r="D32" s="46"/>
      <c r="E32" s="60"/>
      <c r="F32" s="61"/>
      <c r="G32" s="46"/>
      <c r="H32" s="46"/>
      <c r="I32" s="46"/>
    </row>
    <row r="33" spans="1:9" ht="18" x14ac:dyDescent="0.3">
      <c r="A33" s="42"/>
      <c r="B33" s="46"/>
      <c r="C33" s="46"/>
      <c r="D33" s="46"/>
      <c r="E33" s="46"/>
      <c r="F33" s="61"/>
      <c r="G33" s="46"/>
      <c r="H33" s="46"/>
      <c r="I33" s="46"/>
    </row>
    <row r="34" spans="1:9" ht="18" x14ac:dyDescent="0.3">
      <c r="A34" s="42"/>
      <c r="B34" s="46"/>
      <c r="C34" s="46"/>
      <c r="D34" s="46"/>
      <c r="E34" s="46"/>
      <c r="F34" s="46"/>
      <c r="G34" s="61"/>
      <c r="H34" s="46"/>
      <c r="I34" s="46"/>
    </row>
    <row r="35" spans="1:9" x14ac:dyDescent="0.3">
      <c r="A35" s="31"/>
      <c r="B35" s="29"/>
      <c r="C35" s="29"/>
      <c r="D35" s="29"/>
      <c r="E35" s="29"/>
      <c r="F35" s="29"/>
      <c r="G35" s="29"/>
      <c r="H35" s="29"/>
      <c r="I35" s="29"/>
    </row>
  </sheetData>
  <mergeCells count="3">
    <mergeCell ref="E1:F1"/>
    <mergeCell ref="A3:F3"/>
    <mergeCell ref="A21:E21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06843-9B5F-4A5F-B4D8-BF90AB8BA070}">
  <dimension ref="A1:J24"/>
  <sheetViews>
    <sheetView workbookViewId="0">
      <selection sqref="A1:XFD1048576"/>
    </sheetView>
  </sheetViews>
  <sheetFormatPr defaultRowHeight="16.5" x14ac:dyDescent="0.3"/>
  <cols>
    <col min="2" max="2" width="49.125" customWidth="1"/>
    <col min="3" max="3" width="29.625" customWidth="1"/>
    <col min="4" max="4" width="22.25" hidden="1" customWidth="1"/>
    <col min="5" max="5" width="22.25" customWidth="1"/>
    <col min="6" max="6" width="57" customWidth="1"/>
    <col min="7" max="7" width="16.5" customWidth="1"/>
  </cols>
  <sheetData>
    <row r="1" spans="1:10" x14ac:dyDescent="0.3">
      <c r="A1" s="31"/>
      <c r="B1" s="33"/>
      <c r="C1" s="34"/>
      <c r="D1" s="34"/>
      <c r="E1" s="34"/>
      <c r="F1" s="117" t="s">
        <v>69</v>
      </c>
      <c r="G1" s="117"/>
      <c r="H1" s="29"/>
      <c r="I1" s="29"/>
      <c r="J1" s="29"/>
    </row>
    <row r="2" spans="1:10" ht="18.75" x14ac:dyDescent="0.3">
      <c r="A2" s="42"/>
      <c r="B2" s="43"/>
      <c r="C2" s="44"/>
      <c r="D2" s="44"/>
      <c r="E2" s="44"/>
      <c r="F2" s="43"/>
      <c r="G2" s="45"/>
      <c r="H2" s="46"/>
      <c r="I2" s="46"/>
      <c r="J2" s="46"/>
    </row>
    <row r="3" spans="1:10" ht="21.75" x14ac:dyDescent="0.3">
      <c r="A3" s="121" t="s">
        <v>292</v>
      </c>
      <c r="B3" s="122"/>
      <c r="C3" s="122"/>
      <c r="D3" s="122"/>
      <c r="E3" s="122"/>
      <c r="F3" s="122"/>
      <c r="G3" s="123"/>
      <c r="H3" s="46"/>
      <c r="I3" s="46"/>
      <c r="J3" s="46"/>
    </row>
    <row r="4" spans="1:10" ht="37.5" x14ac:dyDescent="0.3">
      <c r="A4" s="47" t="s">
        <v>98</v>
      </c>
      <c r="B4" s="48" t="s">
        <v>0</v>
      </c>
      <c r="C4" s="49" t="s">
        <v>1</v>
      </c>
      <c r="D4" s="49" t="s">
        <v>2</v>
      </c>
      <c r="E4" s="49" t="s">
        <v>2</v>
      </c>
      <c r="F4" s="48" t="s">
        <v>3</v>
      </c>
      <c r="G4" s="50" t="s">
        <v>264</v>
      </c>
      <c r="H4" s="46"/>
      <c r="I4" s="46"/>
      <c r="J4" s="46"/>
    </row>
    <row r="5" spans="1:10" s="108" customFormat="1" ht="37.5" x14ac:dyDescent="0.3">
      <c r="A5" s="101">
        <v>1</v>
      </c>
      <c r="B5" s="102" t="s">
        <v>7</v>
      </c>
      <c r="C5" s="103" t="s">
        <v>6</v>
      </c>
      <c r="D5" s="109" t="s">
        <v>267</v>
      </c>
      <c r="E5" s="109" t="s">
        <v>293</v>
      </c>
      <c r="F5" s="102" t="s">
        <v>96</v>
      </c>
      <c r="G5" s="110">
        <v>19057</v>
      </c>
      <c r="H5" s="106"/>
      <c r="I5" s="111"/>
      <c r="J5" s="106"/>
    </row>
    <row r="6" spans="1:10" s="108" customFormat="1" ht="18.75" x14ac:dyDescent="0.3">
      <c r="A6" s="101">
        <v>2</v>
      </c>
      <c r="B6" s="104" t="s">
        <v>84</v>
      </c>
      <c r="C6" s="103" t="s">
        <v>31</v>
      </c>
      <c r="D6" s="103" t="s">
        <v>268</v>
      </c>
      <c r="E6" s="109" t="s">
        <v>293</v>
      </c>
      <c r="F6" s="104" t="s">
        <v>95</v>
      </c>
      <c r="G6" s="105">
        <v>18704</v>
      </c>
      <c r="H6" s="106"/>
      <c r="I6" s="107"/>
      <c r="J6" s="106"/>
    </row>
    <row r="7" spans="1:10" s="108" customFormat="1" ht="18.75" x14ac:dyDescent="0.3">
      <c r="A7" s="101">
        <v>3</v>
      </c>
      <c r="B7" s="104" t="s">
        <v>86</v>
      </c>
      <c r="C7" s="103" t="s">
        <v>32</v>
      </c>
      <c r="D7" s="103" t="s">
        <v>268</v>
      </c>
      <c r="E7" s="109" t="s">
        <v>293</v>
      </c>
      <c r="F7" s="104" t="s">
        <v>94</v>
      </c>
      <c r="G7" s="105">
        <v>9458</v>
      </c>
      <c r="H7" s="106"/>
      <c r="I7" s="107"/>
      <c r="J7" s="106"/>
    </row>
    <row r="8" spans="1:10" s="108" customFormat="1" ht="18.75" x14ac:dyDescent="0.3">
      <c r="A8" s="101">
        <v>5</v>
      </c>
      <c r="B8" s="104" t="s">
        <v>85</v>
      </c>
      <c r="C8" s="103" t="s">
        <v>32</v>
      </c>
      <c r="D8" s="112" t="s">
        <v>271</v>
      </c>
      <c r="E8" s="109" t="s">
        <v>293</v>
      </c>
      <c r="F8" s="104" t="s">
        <v>291</v>
      </c>
      <c r="G8" s="105">
        <v>4323</v>
      </c>
      <c r="H8" s="106"/>
      <c r="I8" s="107"/>
      <c r="J8" s="106"/>
    </row>
    <row r="9" spans="1:10" s="108" customFormat="1" ht="37.5" x14ac:dyDescent="0.3">
      <c r="A9" s="101">
        <v>7</v>
      </c>
      <c r="B9" s="102" t="s">
        <v>7</v>
      </c>
      <c r="C9" s="103" t="s">
        <v>10</v>
      </c>
      <c r="D9" s="103" t="s">
        <v>268</v>
      </c>
      <c r="E9" s="109" t="s">
        <v>293</v>
      </c>
      <c r="F9" s="104" t="s">
        <v>92</v>
      </c>
      <c r="G9" s="57">
        <v>24380</v>
      </c>
      <c r="H9" s="106"/>
      <c r="I9" s="107"/>
      <c r="J9" s="106"/>
    </row>
    <row r="10" spans="1:10" ht="18" x14ac:dyDescent="0.3">
      <c r="A10" s="145" t="s">
        <v>47</v>
      </c>
      <c r="B10" s="145"/>
      <c r="C10" s="145"/>
      <c r="D10" s="145"/>
      <c r="E10" s="145"/>
      <c r="F10" s="145"/>
      <c r="G10" s="63">
        <f>SUM(G5:G9)</f>
        <v>75922</v>
      </c>
      <c r="H10" s="46"/>
      <c r="I10" s="46"/>
      <c r="J10" s="46"/>
    </row>
    <row r="11" spans="1:10" ht="18" x14ac:dyDescent="0.3">
      <c r="A11" s="42"/>
      <c r="B11" s="46"/>
      <c r="C11" s="46"/>
      <c r="D11" s="46"/>
      <c r="E11" s="46"/>
      <c r="F11" s="46"/>
      <c r="G11" s="61"/>
      <c r="H11" s="46"/>
      <c r="I11" s="46"/>
      <c r="J11" s="46"/>
    </row>
    <row r="12" spans="1:10" ht="18" x14ac:dyDescent="0.3">
      <c r="A12" s="42"/>
      <c r="B12" s="46" t="s">
        <v>52</v>
      </c>
      <c r="C12" s="46"/>
      <c r="D12" s="46"/>
      <c r="E12" s="46"/>
      <c r="F12" s="46"/>
      <c r="G12" s="46"/>
      <c r="H12" s="46"/>
      <c r="I12" s="46"/>
      <c r="J12" s="46"/>
    </row>
    <row r="13" spans="1:10" ht="18" x14ac:dyDescent="0.3">
      <c r="A13" s="42"/>
      <c r="B13" s="46" t="s">
        <v>294</v>
      </c>
      <c r="C13" s="46"/>
      <c r="D13" s="46"/>
      <c r="E13" s="46"/>
      <c r="F13" s="46"/>
      <c r="G13" s="46"/>
      <c r="H13" s="46"/>
      <c r="I13" s="46"/>
      <c r="J13" s="46"/>
    </row>
    <row r="14" spans="1:10" ht="18" x14ac:dyDescent="0.3">
      <c r="A14" s="42"/>
      <c r="G14" s="46"/>
      <c r="H14" s="46"/>
      <c r="I14" s="46"/>
      <c r="J14" s="46"/>
    </row>
    <row r="15" spans="1:10" ht="18" x14ac:dyDescent="0.3">
      <c r="A15" s="42"/>
      <c r="G15" s="46"/>
      <c r="H15" s="46"/>
      <c r="I15" s="46"/>
      <c r="J15" s="46"/>
    </row>
    <row r="16" spans="1:10" ht="18" x14ac:dyDescent="0.3">
      <c r="A16" s="42"/>
      <c r="B16" s="46"/>
      <c r="C16" s="46"/>
      <c r="D16" s="46"/>
      <c r="E16" s="46"/>
      <c r="F16" s="46"/>
      <c r="G16" s="46"/>
      <c r="H16" s="46"/>
      <c r="I16" s="46"/>
      <c r="J16" s="46"/>
    </row>
    <row r="17" spans="1:10" ht="18" x14ac:dyDescent="0.3">
      <c r="A17" s="42"/>
      <c r="B17" s="46"/>
      <c r="C17" s="46"/>
      <c r="D17" s="46"/>
      <c r="E17" s="46"/>
      <c r="F17" s="60"/>
      <c r="G17" s="61"/>
      <c r="H17" s="46"/>
      <c r="I17" s="46"/>
      <c r="J17" s="46"/>
    </row>
    <row r="18" spans="1:10" ht="18" x14ac:dyDescent="0.3">
      <c r="A18" s="42"/>
      <c r="B18" s="46"/>
      <c r="C18" s="46"/>
      <c r="D18" s="46"/>
      <c r="E18" s="46"/>
      <c r="F18" s="60"/>
      <c r="G18" s="61"/>
      <c r="H18" s="46"/>
      <c r="I18" s="46"/>
      <c r="J18" s="46"/>
    </row>
    <row r="19" spans="1:10" ht="18" x14ac:dyDescent="0.3">
      <c r="A19" s="42"/>
      <c r="B19" s="46"/>
      <c r="C19" s="46"/>
      <c r="D19" s="46"/>
      <c r="E19" s="46"/>
      <c r="F19" s="60"/>
      <c r="G19" s="61"/>
      <c r="H19" s="46"/>
      <c r="I19" s="46"/>
      <c r="J19" s="46"/>
    </row>
    <row r="20" spans="1:10" ht="18" x14ac:dyDescent="0.3">
      <c r="A20" s="42"/>
      <c r="B20" s="46"/>
      <c r="C20" s="46"/>
      <c r="D20" s="46"/>
      <c r="E20" s="46"/>
      <c r="F20" s="60"/>
      <c r="G20" s="61"/>
      <c r="H20" s="46"/>
      <c r="I20" s="46"/>
      <c r="J20" s="46"/>
    </row>
    <row r="21" spans="1:10" ht="18" x14ac:dyDescent="0.3">
      <c r="A21" s="42"/>
      <c r="B21" s="46"/>
      <c r="C21" s="46"/>
      <c r="D21" s="46"/>
      <c r="E21" s="46"/>
      <c r="F21" s="60"/>
      <c r="G21" s="61"/>
      <c r="H21" s="46"/>
      <c r="I21" s="46"/>
      <c r="J21" s="46"/>
    </row>
    <row r="22" spans="1:10" ht="18" x14ac:dyDescent="0.3">
      <c r="A22" s="42"/>
      <c r="B22" s="46"/>
      <c r="C22" s="46"/>
      <c r="D22" s="46"/>
      <c r="E22" s="46"/>
      <c r="F22" s="46"/>
      <c r="G22" s="61"/>
      <c r="H22" s="46"/>
      <c r="I22" s="46"/>
      <c r="J22" s="46"/>
    </row>
    <row r="23" spans="1:10" ht="18" x14ac:dyDescent="0.3">
      <c r="A23" s="42"/>
      <c r="B23" s="46"/>
      <c r="C23" s="46"/>
      <c r="D23" s="46"/>
      <c r="E23" s="46"/>
      <c r="F23" s="46"/>
      <c r="G23" s="46"/>
      <c r="H23" s="61"/>
      <c r="I23" s="46"/>
      <c r="J23" s="46"/>
    </row>
    <row r="24" spans="1:10" x14ac:dyDescent="0.3">
      <c r="A24" s="31"/>
      <c r="B24" s="29"/>
      <c r="C24" s="29"/>
      <c r="D24" s="29"/>
      <c r="E24" s="29"/>
      <c r="F24" s="29"/>
      <c r="G24" s="29"/>
      <c r="H24" s="29"/>
      <c r="I24" s="29"/>
      <c r="J24" s="29"/>
    </row>
  </sheetData>
  <mergeCells count="3">
    <mergeCell ref="F1:G1"/>
    <mergeCell ref="A3:G3"/>
    <mergeCell ref="A10:F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2DDFB-1BB6-489A-9251-463F102D1D58}">
  <dimension ref="A1:J27"/>
  <sheetViews>
    <sheetView workbookViewId="0">
      <selection sqref="A1:XFD1048576"/>
    </sheetView>
  </sheetViews>
  <sheetFormatPr defaultRowHeight="16.5" x14ac:dyDescent="0.3"/>
  <cols>
    <col min="2" max="2" width="49.125" customWidth="1"/>
    <col min="3" max="3" width="29.625" customWidth="1"/>
    <col min="4" max="4" width="22.25" hidden="1" customWidth="1"/>
    <col min="5" max="5" width="22.25" customWidth="1"/>
    <col min="6" max="6" width="57" customWidth="1"/>
    <col min="7" max="7" width="16.5" customWidth="1"/>
  </cols>
  <sheetData>
    <row r="1" spans="1:10" x14ac:dyDescent="0.3">
      <c r="A1" s="31"/>
      <c r="B1" s="33"/>
      <c r="C1" s="34"/>
      <c r="D1" s="34"/>
      <c r="E1" s="34"/>
      <c r="F1" s="117" t="s">
        <v>69</v>
      </c>
      <c r="G1" s="117"/>
      <c r="H1" s="29"/>
      <c r="I1" s="29"/>
      <c r="J1" s="29"/>
    </row>
    <row r="2" spans="1:10" ht="18.75" x14ac:dyDescent="0.3">
      <c r="A2" s="42"/>
      <c r="B2" s="43"/>
      <c r="C2" s="44"/>
      <c r="D2" s="44"/>
      <c r="E2" s="44"/>
      <c r="F2" s="43"/>
      <c r="G2" s="45"/>
      <c r="H2" s="46"/>
      <c r="I2" s="46"/>
      <c r="J2" s="46"/>
    </row>
    <row r="3" spans="1:10" ht="21.75" x14ac:dyDescent="0.3">
      <c r="A3" s="121" t="s">
        <v>295</v>
      </c>
      <c r="B3" s="122"/>
      <c r="C3" s="122"/>
      <c r="D3" s="122"/>
      <c r="E3" s="122"/>
      <c r="F3" s="122"/>
      <c r="G3" s="123"/>
      <c r="H3" s="46"/>
      <c r="I3" s="46"/>
      <c r="J3" s="46"/>
    </row>
    <row r="4" spans="1:10" ht="56.25" x14ac:dyDescent="0.3">
      <c r="A4" s="47" t="s">
        <v>98</v>
      </c>
      <c r="B4" s="48" t="s">
        <v>0</v>
      </c>
      <c r="C4" s="49" t="s">
        <v>1</v>
      </c>
      <c r="D4" s="49" t="s">
        <v>2</v>
      </c>
      <c r="E4" s="49" t="s">
        <v>2</v>
      </c>
      <c r="F4" s="48" t="s">
        <v>3</v>
      </c>
      <c r="G4" s="50" t="s">
        <v>296</v>
      </c>
      <c r="H4" s="46"/>
      <c r="I4" s="46"/>
      <c r="J4" s="46"/>
    </row>
    <row r="5" spans="1:10" s="108" customFormat="1" ht="37.5" x14ac:dyDescent="0.3">
      <c r="A5" s="101">
        <v>1</v>
      </c>
      <c r="B5" s="102" t="s">
        <v>7</v>
      </c>
      <c r="C5" s="103" t="s">
        <v>6</v>
      </c>
      <c r="D5" s="109" t="s">
        <v>267</v>
      </c>
      <c r="E5" s="109" t="s">
        <v>293</v>
      </c>
      <c r="F5" s="102" t="s">
        <v>96</v>
      </c>
      <c r="G5" s="110">
        <v>61197</v>
      </c>
      <c r="H5" s="106"/>
      <c r="I5" s="111"/>
      <c r="J5" s="106"/>
    </row>
    <row r="6" spans="1:10" s="108" customFormat="1" ht="18.75" x14ac:dyDescent="0.3">
      <c r="A6" s="101">
        <v>2</v>
      </c>
      <c r="B6" s="104" t="s">
        <v>84</v>
      </c>
      <c r="C6" s="103" t="s">
        <v>31</v>
      </c>
      <c r="D6" s="103" t="s">
        <v>268</v>
      </c>
      <c r="E6" s="109" t="s">
        <v>293</v>
      </c>
      <c r="F6" s="104" t="s">
        <v>95</v>
      </c>
      <c r="G6" s="105">
        <v>35792</v>
      </c>
      <c r="H6" s="106"/>
      <c r="I6" s="107"/>
      <c r="J6" s="106"/>
    </row>
    <row r="7" spans="1:10" s="108" customFormat="1" ht="18.75" x14ac:dyDescent="0.3">
      <c r="A7" s="101">
        <v>3</v>
      </c>
      <c r="B7" s="104" t="s">
        <v>86</v>
      </c>
      <c r="C7" s="103" t="s">
        <v>32</v>
      </c>
      <c r="D7" s="103" t="s">
        <v>268</v>
      </c>
      <c r="E7" s="109" t="s">
        <v>293</v>
      </c>
      <c r="F7" s="104" t="s">
        <v>94</v>
      </c>
      <c r="G7" s="105">
        <v>12888</v>
      </c>
      <c r="H7" s="106"/>
      <c r="I7" s="107"/>
      <c r="J7" s="106"/>
    </row>
    <row r="8" spans="1:10" s="108" customFormat="1" ht="18.75" x14ac:dyDescent="0.3">
      <c r="A8" s="101">
        <v>4</v>
      </c>
      <c r="B8" s="104" t="s">
        <v>85</v>
      </c>
      <c r="C8" s="103" t="s">
        <v>32</v>
      </c>
      <c r="D8" s="112" t="s">
        <v>271</v>
      </c>
      <c r="E8" s="109" t="s">
        <v>293</v>
      </c>
      <c r="F8" s="104" t="s">
        <v>291</v>
      </c>
      <c r="G8" s="105">
        <v>7770</v>
      </c>
      <c r="H8" s="106"/>
      <c r="I8" s="107"/>
      <c r="J8" s="106"/>
    </row>
    <row r="9" spans="1:10" s="108" customFormat="1" ht="18.75" x14ac:dyDescent="0.3">
      <c r="A9" s="101">
        <v>5</v>
      </c>
      <c r="B9" s="104" t="s">
        <v>298</v>
      </c>
      <c r="C9" s="103" t="s">
        <v>10</v>
      </c>
      <c r="D9" s="112"/>
      <c r="E9" s="109" t="s">
        <v>299</v>
      </c>
      <c r="F9" s="104" t="s">
        <v>43</v>
      </c>
      <c r="G9" s="105">
        <v>8000</v>
      </c>
      <c r="H9" s="106"/>
      <c r="I9" s="107"/>
      <c r="J9" s="106"/>
    </row>
    <row r="10" spans="1:10" s="108" customFormat="1" ht="18.75" x14ac:dyDescent="0.35">
      <c r="A10" s="101">
        <v>6</v>
      </c>
      <c r="B10" s="102" t="s">
        <v>279</v>
      </c>
      <c r="C10" s="103" t="s">
        <v>6</v>
      </c>
      <c r="D10" s="103" t="s">
        <v>278</v>
      </c>
      <c r="E10" s="113" t="s">
        <v>293</v>
      </c>
      <c r="F10" s="104" t="s">
        <v>65</v>
      </c>
      <c r="G10" s="105">
        <v>5545</v>
      </c>
      <c r="H10" s="106"/>
      <c r="I10" s="107"/>
      <c r="J10" s="106"/>
    </row>
    <row r="11" spans="1:10" s="108" customFormat="1" ht="18.75" x14ac:dyDescent="0.35">
      <c r="A11" s="101">
        <v>7</v>
      </c>
      <c r="B11" s="102" t="s">
        <v>286</v>
      </c>
      <c r="C11" s="53" t="s">
        <v>32</v>
      </c>
      <c r="D11" s="103"/>
      <c r="E11" s="113" t="s">
        <v>293</v>
      </c>
      <c r="F11" s="56" t="s">
        <v>91</v>
      </c>
      <c r="G11" s="105">
        <v>5798</v>
      </c>
      <c r="H11" s="106"/>
      <c r="I11" s="107"/>
      <c r="J11" s="106"/>
    </row>
    <row r="12" spans="1:10" s="108" customFormat="1" ht="37.5" x14ac:dyDescent="0.3">
      <c r="A12" s="101">
        <v>8</v>
      </c>
      <c r="B12" s="102" t="s">
        <v>7</v>
      </c>
      <c r="C12" s="103" t="s">
        <v>10</v>
      </c>
      <c r="D12" s="103" t="s">
        <v>268</v>
      </c>
      <c r="E12" s="109" t="s">
        <v>293</v>
      </c>
      <c r="F12" s="104" t="s">
        <v>92</v>
      </c>
      <c r="G12" s="57">
        <v>51339</v>
      </c>
      <c r="H12" s="106"/>
      <c r="I12" s="107"/>
      <c r="J12" s="106"/>
    </row>
    <row r="13" spans="1:10" ht="18" x14ac:dyDescent="0.3">
      <c r="A13" s="145" t="s">
        <v>47</v>
      </c>
      <c r="B13" s="145"/>
      <c r="C13" s="145"/>
      <c r="D13" s="145"/>
      <c r="E13" s="145"/>
      <c r="F13" s="145"/>
      <c r="G13" s="63">
        <f>SUM(G5:G12)</f>
        <v>188329</v>
      </c>
      <c r="H13" s="46"/>
      <c r="I13" s="46"/>
      <c r="J13" s="46"/>
    </row>
    <row r="14" spans="1:10" ht="18" x14ac:dyDescent="0.3">
      <c r="A14" s="42"/>
      <c r="B14" s="46"/>
      <c r="C14" s="46"/>
      <c r="D14" s="46"/>
      <c r="E14" s="46"/>
      <c r="F14" s="46"/>
      <c r="G14" s="61"/>
      <c r="H14" s="46"/>
      <c r="I14" s="46"/>
      <c r="J14" s="46"/>
    </row>
    <row r="15" spans="1:10" ht="18" x14ac:dyDescent="0.3">
      <c r="A15" s="42"/>
      <c r="B15" s="46" t="s">
        <v>52</v>
      </c>
      <c r="C15" s="46"/>
      <c r="D15" s="46"/>
      <c r="E15" s="46"/>
      <c r="F15" s="46"/>
      <c r="G15" s="46"/>
      <c r="H15" s="46"/>
      <c r="I15" s="46"/>
      <c r="J15" s="46"/>
    </row>
    <row r="16" spans="1:10" ht="18" x14ac:dyDescent="0.3">
      <c r="A16" s="42"/>
      <c r="B16" s="46" t="s">
        <v>297</v>
      </c>
      <c r="C16" s="46"/>
      <c r="D16" s="46"/>
      <c r="E16" s="46"/>
      <c r="F16" s="46"/>
      <c r="G16" s="46"/>
      <c r="H16" s="46"/>
      <c r="I16" s="46"/>
      <c r="J16" s="46"/>
    </row>
    <row r="17" spans="1:10" ht="18" x14ac:dyDescent="0.3">
      <c r="A17" s="42"/>
      <c r="G17" s="46"/>
      <c r="H17" s="46"/>
      <c r="I17" s="46"/>
      <c r="J17" s="46"/>
    </row>
    <row r="18" spans="1:10" ht="18" x14ac:dyDescent="0.3">
      <c r="A18" s="42"/>
      <c r="G18" s="46"/>
      <c r="H18" s="46"/>
      <c r="I18" s="46"/>
      <c r="J18" s="46"/>
    </row>
    <row r="19" spans="1:10" ht="18" x14ac:dyDescent="0.3">
      <c r="A19" s="42"/>
      <c r="B19" s="46"/>
      <c r="C19" s="46"/>
      <c r="D19" s="46"/>
      <c r="E19" s="46"/>
      <c r="F19" s="46"/>
      <c r="G19" s="46"/>
      <c r="H19" s="46"/>
      <c r="I19" s="46"/>
      <c r="J19" s="46"/>
    </row>
    <row r="20" spans="1:10" ht="18" x14ac:dyDescent="0.3">
      <c r="A20" s="42"/>
      <c r="B20" s="46"/>
      <c r="C20" s="46"/>
      <c r="D20" s="46"/>
      <c r="E20" s="46"/>
      <c r="F20" s="60"/>
      <c r="G20" s="61"/>
      <c r="H20" s="46"/>
      <c r="I20" s="46"/>
      <c r="J20" s="46"/>
    </row>
    <row r="21" spans="1:10" ht="18" x14ac:dyDescent="0.3">
      <c r="A21" s="42"/>
      <c r="B21" s="46"/>
      <c r="C21" s="46"/>
      <c r="D21" s="46"/>
      <c r="E21" s="46"/>
      <c r="F21" s="60"/>
      <c r="G21" s="61"/>
      <c r="H21" s="46"/>
      <c r="I21" s="46"/>
      <c r="J21" s="46"/>
    </row>
    <row r="22" spans="1:10" ht="18" x14ac:dyDescent="0.3">
      <c r="A22" s="42"/>
      <c r="B22" s="46"/>
      <c r="C22" s="46"/>
      <c r="D22" s="46"/>
      <c r="E22" s="46"/>
      <c r="F22" s="60"/>
      <c r="G22" s="61"/>
      <c r="H22" s="46"/>
      <c r="I22" s="46"/>
      <c r="J22" s="46"/>
    </row>
    <row r="23" spans="1:10" ht="18" x14ac:dyDescent="0.3">
      <c r="A23" s="42"/>
      <c r="B23" s="46"/>
      <c r="C23" s="46"/>
      <c r="D23" s="46"/>
      <c r="E23" s="46"/>
      <c r="F23" s="60"/>
      <c r="G23" s="61"/>
      <c r="H23" s="46"/>
      <c r="I23" s="46"/>
      <c r="J23" s="46"/>
    </row>
    <row r="24" spans="1:10" ht="18" x14ac:dyDescent="0.3">
      <c r="A24" s="42"/>
      <c r="B24" s="46"/>
      <c r="C24" s="46"/>
      <c r="D24" s="46"/>
      <c r="E24" s="46"/>
      <c r="F24" s="60"/>
      <c r="G24" s="61"/>
      <c r="H24" s="46"/>
      <c r="I24" s="46"/>
      <c r="J24" s="46"/>
    </row>
    <row r="25" spans="1:10" ht="18" x14ac:dyDescent="0.3">
      <c r="A25" s="42"/>
      <c r="B25" s="46"/>
      <c r="C25" s="46"/>
      <c r="D25" s="46"/>
      <c r="E25" s="46"/>
      <c r="F25" s="46"/>
      <c r="G25" s="61"/>
      <c r="H25" s="46"/>
      <c r="I25" s="46"/>
      <c r="J25" s="46"/>
    </row>
    <row r="26" spans="1:10" ht="18" x14ac:dyDescent="0.3">
      <c r="A26" s="42"/>
      <c r="B26" s="46"/>
      <c r="C26" s="46"/>
      <c r="D26" s="46"/>
      <c r="E26" s="46"/>
      <c r="F26" s="46"/>
      <c r="G26" s="46"/>
      <c r="H26" s="61"/>
      <c r="I26" s="46"/>
      <c r="J26" s="46"/>
    </row>
    <row r="27" spans="1:10" x14ac:dyDescent="0.3">
      <c r="A27" s="31"/>
      <c r="B27" s="29"/>
      <c r="C27" s="29"/>
      <c r="D27" s="29"/>
      <c r="E27" s="29"/>
      <c r="F27" s="29"/>
      <c r="G27" s="29"/>
      <c r="H27" s="29"/>
      <c r="I27" s="29"/>
      <c r="J27" s="29"/>
    </row>
  </sheetData>
  <mergeCells count="3">
    <mergeCell ref="F1:G1"/>
    <mergeCell ref="A3:G3"/>
    <mergeCell ref="A13:F1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515C4-23B4-4474-8498-027BFE542708}">
  <dimension ref="A1:J31"/>
  <sheetViews>
    <sheetView workbookViewId="0">
      <selection activeCell="A16" sqref="A16"/>
    </sheetView>
  </sheetViews>
  <sheetFormatPr defaultRowHeight="16.5" x14ac:dyDescent="0.3"/>
  <cols>
    <col min="2" max="2" width="49.125" customWidth="1"/>
    <col min="3" max="3" width="29.625" customWidth="1"/>
    <col min="4" max="4" width="22.25" hidden="1" customWidth="1"/>
    <col min="5" max="5" width="22.25" customWidth="1"/>
    <col min="6" max="6" width="57" customWidth="1"/>
    <col min="7" max="7" width="16.5" customWidth="1"/>
  </cols>
  <sheetData>
    <row r="1" spans="1:10" x14ac:dyDescent="0.3">
      <c r="A1" s="31"/>
      <c r="B1" s="33"/>
      <c r="C1" s="34"/>
      <c r="D1" s="34"/>
      <c r="E1" s="34"/>
      <c r="F1" s="117" t="s">
        <v>69</v>
      </c>
      <c r="G1" s="117"/>
      <c r="H1" s="29"/>
      <c r="I1" s="29"/>
      <c r="J1" s="29"/>
    </row>
    <row r="2" spans="1:10" ht="18.75" x14ac:dyDescent="0.3">
      <c r="A2" s="42"/>
      <c r="B2" s="43"/>
      <c r="C2" s="44"/>
      <c r="D2" s="44"/>
      <c r="E2" s="44"/>
      <c r="F2" s="43"/>
      <c r="G2" s="45"/>
      <c r="H2" s="46"/>
      <c r="I2" s="46"/>
      <c r="J2" s="46"/>
    </row>
    <row r="3" spans="1:10" ht="21.75" x14ac:dyDescent="0.3">
      <c r="A3" s="121" t="s">
        <v>300</v>
      </c>
      <c r="B3" s="122"/>
      <c r="C3" s="122"/>
      <c r="D3" s="122"/>
      <c r="E3" s="122"/>
      <c r="F3" s="122"/>
      <c r="G3" s="123"/>
      <c r="H3" s="46"/>
      <c r="I3" s="46"/>
      <c r="J3" s="46"/>
    </row>
    <row r="4" spans="1:10" ht="56.25" x14ac:dyDescent="0.3">
      <c r="A4" s="47" t="s">
        <v>98</v>
      </c>
      <c r="B4" s="48" t="s">
        <v>0</v>
      </c>
      <c r="C4" s="49" t="s">
        <v>1</v>
      </c>
      <c r="D4" s="49" t="s">
        <v>2</v>
      </c>
      <c r="E4" s="49" t="s">
        <v>2</v>
      </c>
      <c r="F4" s="48" t="s">
        <v>3</v>
      </c>
      <c r="G4" s="50" t="s">
        <v>301</v>
      </c>
      <c r="H4" s="46"/>
      <c r="I4" s="46"/>
      <c r="J4" s="46"/>
    </row>
    <row r="5" spans="1:10" s="108" customFormat="1" ht="37.5" x14ac:dyDescent="0.3">
      <c r="A5" s="51">
        <v>1</v>
      </c>
      <c r="B5" s="52" t="s">
        <v>7</v>
      </c>
      <c r="C5" s="53" t="s">
        <v>6</v>
      </c>
      <c r="D5" s="54" t="s">
        <v>267</v>
      </c>
      <c r="E5" s="54" t="s">
        <v>293</v>
      </c>
      <c r="F5" s="52" t="s">
        <v>96</v>
      </c>
      <c r="G5" s="55">
        <v>100136</v>
      </c>
      <c r="H5" s="46"/>
      <c r="I5" s="111"/>
      <c r="J5" s="106"/>
    </row>
    <row r="6" spans="1:10" s="108" customFormat="1" ht="18.75" x14ac:dyDescent="0.3">
      <c r="A6" s="51">
        <v>2</v>
      </c>
      <c r="B6" s="56" t="s">
        <v>84</v>
      </c>
      <c r="C6" s="53" t="s">
        <v>31</v>
      </c>
      <c r="D6" s="53" t="s">
        <v>268</v>
      </c>
      <c r="E6" s="54" t="s">
        <v>293</v>
      </c>
      <c r="F6" s="56" t="s">
        <v>95</v>
      </c>
      <c r="G6" s="57">
        <v>45433</v>
      </c>
      <c r="H6" s="46"/>
      <c r="I6" s="107"/>
      <c r="J6" s="106"/>
    </row>
    <row r="7" spans="1:10" s="108" customFormat="1" ht="18.75" x14ac:dyDescent="0.3">
      <c r="A7" s="51">
        <v>3</v>
      </c>
      <c r="B7" s="56" t="s">
        <v>304</v>
      </c>
      <c r="C7" s="53" t="s">
        <v>32</v>
      </c>
      <c r="D7" s="53"/>
      <c r="E7" s="54" t="s">
        <v>299</v>
      </c>
      <c r="F7" s="56" t="s">
        <v>305</v>
      </c>
      <c r="G7" s="57">
        <v>6274</v>
      </c>
      <c r="H7" s="46"/>
      <c r="I7" s="107"/>
      <c r="J7" s="106"/>
    </row>
    <row r="8" spans="1:10" s="108" customFormat="1" ht="18.75" x14ac:dyDescent="0.3">
      <c r="A8" s="51">
        <v>4</v>
      </c>
      <c r="B8" s="56" t="s">
        <v>86</v>
      </c>
      <c r="C8" s="53" t="s">
        <v>32</v>
      </c>
      <c r="D8" s="53" t="s">
        <v>268</v>
      </c>
      <c r="E8" s="54" t="s">
        <v>293</v>
      </c>
      <c r="F8" s="56" t="s">
        <v>94</v>
      </c>
      <c r="G8" s="57">
        <v>17590</v>
      </c>
      <c r="H8" s="46"/>
      <c r="I8" s="107"/>
      <c r="J8" s="106"/>
    </row>
    <row r="9" spans="1:10" s="108" customFormat="1" ht="18.75" x14ac:dyDescent="0.3">
      <c r="A9" s="51">
        <v>5</v>
      </c>
      <c r="B9" s="56" t="s">
        <v>85</v>
      </c>
      <c r="C9" s="53" t="s">
        <v>32</v>
      </c>
      <c r="D9" s="97" t="s">
        <v>271</v>
      </c>
      <c r="E9" s="54" t="s">
        <v>293</v>
      </c>
      <c r="F9" s="56" t="s">
        <v>291</v>
      </c>
      <c r="G9" s="57">
        <v>11579</v>
      </c>
      <c r="H9" s="46"/>
      <c r="I9" s="107"/>
      <c r="J9" s="106"/>
    </row>
    <row r="10" spans="1:10" s="108" customFormat="1" ht="18.75" x14ac:dyDescent="0.3">
      <c r="A10" s="51">
        <v>6</v>
      </c>
      <c r="B10" s="56" t="s">
        <v>298</v>
      </c>
      <c r="C10" s="53" t="s">
        <v>10</v>
      </c>
      <c r="D10" s="97"/>
      <c r="E10" s="54" t="s">
        <v>299</v>
      </c>
      <c r="F10" s="56" t="s">
        <v>43</v>
      </c>
      <c r="G10" s="57">
        <v>12630</v>
      </c>
      <c r="H10" s="46"/>
      <c r="I10" s="107"/>
      <c r="J10" s="106"/>
    </row>
    <row r="11" spans="1:10" s="108" customFormat="1" ht="18.75" x14ac:dyDescent="0.35">
      <c r="A11" s="51">
        <v>7</v>
      </c>
      <c r="B11" s="52" t="s">
        <v>279</v>
      </c>
      <c r="C11" s="53" t="s">
        <v>6</v>
      </c>
      <c r="D11" s="53" t="s">
        <v>278</v>
      </c>
      <c r="E11" s="114" t="s">
        <v>293</v>
      </c>
      <c r="F11" s="56" t="s">
        <v>65</v>
      </c>
      <c r="G11" s="57">
        <v>9348</v>
      </c>
      <c r="H11" s="46"/>
      <c r="I11" s="107"/>
      <c r="J11" s="106"/>
    </row>
    <row r="12" spans="1:10" s="108" customFormat="1" ht="18.75" x14ac:dyDescent="0.35">
      <c r="A12" s="51">
        <v>8</v>
      </c>
      <c r="B12" s="52" t="s">
        <v>286</v>
      </c>
      <c r="C12" s="53" t="s">
        <v>32</v>
      </c>
      <c r="D12" s="53"/>
      <c r="E12" s="114" t="s">
        <v>293</v>
      </c>
      <c r="F12" s="56" t="s">
        <v>91</v>
      </c>
      <c r="G12" s="57">
        <v>8247</v>
      </c>
      <c r="H12" s="46"/>
      <c r="I12" s="107"/>
      <c r="J12" s="106"/>
    </row>
    <row r="13" spans="1:10" s="108" customFormat="1" ht="18.75" x14ac:dyDescent="0.35">
      <c r="A13" s="51">
        <v>9</v>
      </c>
      <c r="B13" s="52" t="s">
        <v>302</v>
      </c>
      <c r="C13" s="53" t="s">
        <v>303</v>
      </c>
      <c r="D13" s="53"/>
      <c r="E13" s="114" t="s">
        <v>299</v>
      </c>
      <c r="F13" s="56" t="s">
        <v>290</v>
      </c>
      <c r="G13" s="57">
        <v>6956</v>
      </c>
      <c r="H13" s="46"/>
      <c r="I13" s="107"/>
      <c r="J13" s="106"/>
    </row>
    <row r="14" spans="1:10" s="108" customFormat="1" ht="18.75" x14ac:dyDescent="0.3">
      <c r="A14" s="51">
        <v>10</v>
      </c>
      <c r="B14" s="52" t="s">
        <v>45</v>
      </c>
      <c r="C14" s="53" t="s">
        <v>10</v>
      </c>
      <c r="D14" s="103"/>
      <c r="E14" s="53" t="s">
        <v>299</v>
      </c>
      <c r="F14" s="56" t="s">
        <v>287</v>
      </c>
      <c r="G14" s="57">
        <v>6384</v>
      </c>
      <c r="H14" s="46"/>
      <c r="I14" s="107"/>
      <c r="J14" s="106"/>
    </row>
    <row r="15" spans="1:10" s="108" customFormat="1" ht="18.75" x14ac:dyDescent="0.3">
      <c r="A15" s="51">
        <v>11</v>
      </c>
      <c r="B15" s="102" t="s">
        <v>280</v>
      </c>
      <c r="C15" s="53" t="s">
        <v>10</v>
      </c>
      <c r="D15" s="53" t="s">
        <v>278</v>
      </c>
      <c r="E15" s="53" t="s">
        <v>299</v>
      </c>
      <c r="F15" s="56" t="s">
        <v>284</v>
      </c>
      <c r="G15" s="57">
        <v>5655</v>
      </c>
      <c r="H15" s="46"/>
      <c r="I15" s="107"/>
      <c r="J15" s="106"/>
    </row>
    <row r="16" spans="1:10" s="108" customFormat="1" ht="37.5" x14ac:dyDescent="0.3">
      <c r="A16" s="51">
        <v>12</v>
      </c>
      <c r="B16" s="52" t="s">
        <v>7</v>
      </c>
      <c r="C16" s="53" t="s">
        <v>10</v>
      </c>
      <c r="D16" s="53" t="s">
        <v>268</v>
      </c>
      <c r="E16" s="54" t="s">
        <v>293</v>
      </c>
      <c r="F16" s="56" t="s">
        <v>92</v>
      </c>
      <c r="G16" s="57">
        <v>77866</v>
      </c>
      <c r="H16" s="46"/>
      <c r="I16" s="107"/>
      <c r="J16" s="106"/>
    </row>
    <row r="17" spans="1:10" ht="18" x14ac:dyDescent="0.3">
      <c r="A17" s="145" t="s">
        <v>47</v>
      </c>
      <c r="B17" s="145"/>
      <c r="C17" s="145"/>
      <c r="D17" s="145"/>
      <c r="E17" s="145"/>
      <c r="F17" s="145"/>
      <c r="G17" s="63">
        <f>SUM(G5:G16)</f>
        <v>308098</v>
      </c>
      <c r="H17" s="46"/>
      <c r="I17" s="46"/>
      <c r="J17" s="46"/>
    </row>
    <row r="18" spans="1:10" ht="18" x14ac:dyDescent="0.3">
      <c r="A18" s="42"/>
      <c r="B18" s="46"/>
      <c r="C18" s="46"/>
      <c r="D18" s="46"/>
      <c r="E18" s="46"/>
      <c r="F18" s="46"/>
      <c r="G18" s="61"/>
      <c r="H18" s="46"/>
      <c r="I18" s="46"/>
      <c r="J18" s="46"/>
    </row>
    <row r="19" spans="1:10" ht="18" x14ac:dyDescent="0.3">
      <c r="A19" s="42"/>
      <c r="B19" s="46" t="s">
        <v>52</v>
      </c>
      <c r="C19" s="46"/>
      <c r="D19" s="46"/>
      <c r="E19" s="46"/>
      <c r="F19" s="46"/>
      <c r="G19" s="46"/>
      <c r="H19" s="46"/>
      <c r="I19" s="46"/>
      <c r="J19" s="46"/>
    </row>
    <row r="20" spans="1:10" ht="18" x14ac:dyDescent="0.3">
      <c r="A20" s="42"/>
      <c r="B20" s="46" t="s">
        <v>306</v>
      </c>
      <c r="C20" s="46"/>
      <c r="D20" s="46"/>
      <c r="E20" s="46"/>
      <c r="F20" s="46"/>
      <c r="G20" s="46"/>
      <c r="H20" s="46"/>
      <c r="I20" s="46"/>
      <c r="J20" s="46"/>
    </row>
    <row r="21" spans="1:10" ht="18" x14ac:dyDescent="0.3">
      <c r="A21" s="42"/>
      <c r="G21" s="46"/>
      <c r="H21" s="46"/>
      <c r="I21" s="46"/>
      <c r="J21" s="46"/>
    </row>
    <row r="22" spans="1:10" ht="18" x14ac:dyDescent="0.3">
      <c r="A22" s="42"/>
      <c r="G22" s="46"/>
      <c r="H22" s="46"/>
      <c r="I22" s="46"/>
      <c r="J22" s="46"/>
    </row>
    <row r="23" spans="1:10" ht="18" x14ac:dyDescent="0.3">
      <c r="A23" s="42"/>
      <c r="B23" s="46"/>
      <c r="C23" s="46"/>
      <c r="D23" s="46"/>
      <c r="E23" s="46"/>
      <c r="F23" s="46"/>
      <c r="G23" s="46"/>
      <c r="H23" s="46"/>
      <c r="I23" s="46"/>
      <c r="J23" s="46"/>
    </row>
    <row r="24" spans="1:10" ht="18" x14ac:dyDescent="0.3">
      <c r="A24" s="42"/>
      <c r="B24" s="46"/>
      <c r="C24" s="46"/>
      <c r="D24" s="46"/>
      <c r="E24" s="46"/>
      <c r="F24" s="60"/>
      <c r="G24" s="61"/>
      <c r="H24" s="46"/>
      <c r="I24" s="46"/>
      <c r="J24" s="46"/>
    </row>
    <row r="25" spans="1:10" ht="18" x14ac:dyDescent="0.3">
      <c r="A25" s="42"/>
      <c r="B25" s="46"/>
      <c r="C25" s="46"/>
      <c r="D25" s="46"/>
      <c r="E25" s="46"/>
      <c r="F25" s="60"/>
      <c r="G25" s="61"/>
      <c r="H25" s="46"/>
      <c r="I25" s="46"/>
      <c r="J25" s="46"/>
    </row>
    <row r="26" spans="1:10" ht="18" x14ac:dyDescent="0.3">
      <c r="A26" s="42"/>
      <c r="B26" s="46"/>
      <c r="C26" s="46"/>
      <c r="D26" s="46"/>
      <c r="E26" s="46"/>
      <c r="F26" s="60"/>
      <c r="G26" s="61"/>
      <c r="H26" s="46"/>
      <c r="I26" s="46"/>
      <c r="J26" s="46"/>
    </row>
    <row r="27" spans="1:10" ht="18" x14ac:dyDescent="0.3">
      <c r="A27" s="42"/>
      <c r="B27" s="46"/>
      <c r="C27" s="46"/>
      <c r="D27" s="46"/>
      <c r="E27" s="46"/>
      <c r="F27" s="60"/>
      <c r="G27" s="61"/>
      <c r="H27" s="46"/>
      <c r="I27" s="46"/>
      <c r="J27" s="46"/>
    </row>
    <row r="28" spans="1:10" ht="18" x14ac:dyDescent="0.3">
      <c r="A28" s="42"/>
      <c r="B28" s="46"/>
      <c r="C28" s="46"/>
      <c r="D28" s="46"/>
      <c r="E28" s="46"/>
      <c r="F28" s="60"/>
      <c r="G28" s="61"/>
      <c r="H28" s="46"/>
      <c r="I28" s="46"/>
      <c r="J28" s="46"/>
    </row>
    <row r="29" spans="1:10" ht="18" x14ac:dyDescent="0.3">
      <c r="A29" s="42"/>
      <c r="B29" s="46"/>
      <c r="C29" s="46"/>
      <c r="D29" s="46"/>
      <c r="E29" s="46"/>
      <c r="F29" s="46"/>
      <c r="G29" s="61"/>
      <c r="H29" s="46"/>
      <c r="I29" s="46"/>
      <c r="J29" s="46"/>
    </row>
    <row r="30" spans="1:10" ht="18" x14ac:dyDescent="0.3">
      <c r="A30" s="42"/>
      <c r="B30" s="46"/>
      <c r="C30" s="46"/>
      <c r="D30" s="46"/>
      <c r="E30" s="46"/>
      <c r="F30" s="46"/>
      <c r="G30" s="46"/>
      <c r="H30" s="61"/>
      <c r="I30" s="46"/>
      <c r="J30" s="46"/>
    </row>
    <row r="31" spans="1:10" x14ac:dyDescent="0.3">
      <c r="A31" s="31"/>
      <c r="B31" s="29"/>
      <c r="C31" s="29"/>
      <c r="D31" s="29"/>
      <c r="E31" s="29"/>
      <c r="F31" s="29"/>
      <c r="G31" s="29"/>
      <c r="H31" s="29"/>
      <c r="I31" s="29"/>
      <c r="J31" s="29"/>
    </row>
  </sheetData>
  <mergeCells count="3">
    <mergeCell ref="F1:G1"/>
    <mergeCell ref="A3:G3"/>
    <mergeCell ref="A17:F1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292E2-3C67-45D6-B9D7-1B11F0247D73}">
  <dimension ref="A1:J31"/>
  <sheetViews>
    <sheetView tabSelected="1" workbookViewId="0">
      <selection activeCell="A16" sqref="A16"/>
    </sheetView>
  </sheetViews>
  <sheetFormatPr defaultRowHeight="16.5" x14ac:dyDescent="0.3"/>
  <cols>
    <col min="2" max="2" width="49.125" customWidth="1"/>
    <col min="3" max="3" width="29.625" customWidth="1"/>
    <col min="4" max="4" width="22.25" hidden="1" customWidth="1"/>
    <col min="5" max="5" width="22.25" customWidth="1"/>
    <col min="6" max="6" width="57" customWidth="1"/>
    <col min="7" max="7" width="16.5" customWidth="1"/>
  </cols>
  <sheetData>
    <row r="1" spans="1:10" x14ac:dyDescent="0.3">
      <c r="A1" s="31"/>
      <c r="B1" s="33"/>
      <c r="C1" s="34"/>
      <c r="D1" s="34"/>
      <c r="E1" s="34"/>
      <c r="F1" s="117" t="s">
        <v>69</v>
      </c>
      <c r="G1" s="117"/>
      <c r="H1" s="29"/>
      <c r="I1" s="29"/>
      <c r="J1" s="29"/>
    </row>
    <row r="2" spans="1:10" ht="18.75" x14ac:dyDescent="0.3">
      <c r="A2" s="42"/>
      <c r="B2" s="43"/>
      <c r="C2" s="44"/>
      <c r="D2" s="44"/>
      <c r="E2" s="44"/>
      <c r="F2" s="43"/>
      <c r="G2" s="45"/>
      <c r="H2" s="46"/>
      <c r="I2" s="46"/>
      <c r="J2" s="46"/>
    </row>
    <row r="3" spans="1:10" ht="21.75" x14ac:dyDescent="0.3">
      <c r="A3" s="121" t="s">
        <v>307</v>
      </c>
      <c r="B3" s="122"/>
      <c r="C3" s="122"/>
      <c r="D3" s="122"/>
      <c r="E3" s="122"/>
      <c r="F3" s="122"/>
      <c r="G3" s="123"/>
      <c r="H3" s="46"/>
      <c r="I3" s="46"/>
      <c r="J3" s="46"/>
    </row>
    <row r="4" spans="1:10" ht="56.25" x14ac:dyDescent="0.3">
      <c r="A4" s="47" t="s">
        <v>98</v>
      </c>
      <c r="B4" s="48" t="s">
        <v>0</v>
      </c>
      <c r="C4" s="49" t="s">
        <v>1</v>
      </c>
      <c r="D4" s="49" t="s">
        <v>2</v>
      </c>
      <c r="E4" s="49" t="s">
        <v>2</v>
      </c>
      <c r="F4" s="48" t="s">
        <v>3</v>
      </c>
      <c r="G4" s="50" t="s">
        <v>309</v>
      </c>
      <c r="H4" s="46"/>
      <c r="I4" s="46"/>
      <c r="J4" s="46"/>
    </row>
    <row r="5" spans="1:10" s="108" customFormat="1" ht="37.5" x14ac:dyDescent="0.3">
      <c r="A5" s="51">
        <v>1</v>
      </c>
      <c r="B5" s="52" t="s">
        <v>7</v>
      </c>
      <c r="C5" s="53" t="s">
        <v>6</v>
      </c>
      <c r="D5" s="54" t="s">
        <v>267</v>
      </c>
      <c r="E5" s="54" t="s">
        <v>293</v>
      </c>
      <c r="F5" s="52" t="s">
        <v>96</v>
      </c>
      <c r="G5" s="147">
        <v>164019</v>
      </c>
      <c r="H5" s="46"/>
      <c r="I5" s="111"/>
      <c r="J5" s="106"/>
    </row>
    <row r="6" spans="1:10" s="108" customFormat="1" ht="18.75" x14ac:dyDescent="0.3">
      <c r="A6" s="51">
        <v>2</v>
      </c>
      <c r="B6" s="56" t="s">
        <v>84</v>
      </c>
      <c r="C6" s="53" t="s">
        <v>31</v>
      </c>
      <c r="D6" s="53" t="s">
        <v>268</v>
      </c>
      <c r="E6" s="54" t="s">
        <v>293</v>
      </c>
      <c r="F6" s="56" t="s">
        <v>95</v>
      </c>
      <c r="G6" s="146">
        <v>57280</v>
      </c>
      <c r="H6" s="46"/>
      <c r="I6" s="107"/>
      <c r="J6" s="106"/>
    </row>
    <row r="7" spans="1:10" s="108" customFormat="1" ht="18.75" x14ac:dyDescent="0.3">
      <c r="A7" s="51">
        <v>3</v>
      </c>
      <c r="B7" s="56" t="s">
        <v>304</v>
      </c>
      <c r="C7" s="53" t="s">
        <v>32</v>
      </c>
      <c r="D7" s="53"/>
      <c r="E7" s="54" t="s">
        <v>299</v>
      </c>
      <c r="F7" s="56" t="s">
        <v>305</v>
      </c>
      <c r="G7" s="146">
        <v>6705</v>
      </c>
      <c r="H7" s="46"/>
      <c r="I7" s="107"/>
      <c r="J7" s="106"/>
    </row>
    <row r="8" spans="1:10" s="108" customFormat="1" ht="18.75" x14ac:dyDescent="0.3">
      <c r="A8" s="51">
        <v>4</v>
      </c>
      <c r="B8" s="56" t="s">
        <v>86</v>
      </c>
      <c r="C8" s="53" t="s">
        <v>32</v>
      </c>
      <c r="D8" s="53" t="s">
        <v>268</v>
      </c>
      <c r="E8" s="54" t="s">
        <v>293</v>
      </c>
      <c r="F8" s="56" t="s">
        <v>94</v>
      </c>
      <c r="G8" s="146">
        <v>20547</v>
      </c>
      <c r="H8" s="46"/>
      <c r="I8" s="107"/>
      <c r="J8" s="106"/>
    </row>
    <row r="9" spans="1:10" s="108" customFormat="1" ht="18.75" x14ac:dyDescent="0.3">
      <c r="A9" s="51">
        <v>5</v>
      </c>
      <c r="B9" s="56" t="s">
        <v>85</v>
      </c>
      <c r="C9" s="53" t="s">
        <v>32</v>
      </c>
      <c r="D9" s="97" t="s">
        <v>271</v>
      </c>
      <c r="E9" s="54" t="s">
        <v>293</v>
      </c>
      <c r="F9" s="56" t="s">
        <v>291</v>
      </c>
      <c r="G9" s="146">
        <v>14782</v>
      </c>
      <c r="H9" s="46"/>
      <c r="I9" s="107"/>
      <c r="J9" s="106"/>
    </row>
    <row r="10" spans="1:10" s="108" customFormat="1" ht="18.75" x14ac:dyDescent="0.3">
      <c r="A10" s="51">
        <v>6</v>
      </c>
      <c r="B10" s="56" t="s">
        <v>298</v>
      </c>
      <c r="C10" s="53" t="s">
        <v>10</v>
      </c>
      <c r="D10" s="97"/>
      <c r="E10" s="54" t="s">
        <v>299</v>
      </c>
      <c r="F10" s="56" t="s">
        <v>43</v>
      </c>
      <c r="G10" s="146">
        <v>16450</v>
      </c>
      <c r="H10" s="46"/>
      <c r="I10" s="107"/>
      <c r="J10" s="106"/>
    </row>
    <row r="11" spans="1:10" s="108" customFormat="1" ht="18.75" x14ac:dyDescent="0.35">
      <c r="A11" s="51">
        <v>7</v>
      </c>
      <c r="B11" s="52" t="s">
        <v>279</v>
      </c>
      <c r="C11" s="53" t="s">
        <v>6</v>
      </c>
      <c r="D11" s="53" t="s">
        <v>278</v>
      </c>
      <c r="E11" s="114" t="s">
        <v>293</v>
      </c>
      <c r="F11" s="56" t="s">
        <v>65</v>
      </c>
      <c r="G11" s="146">
        <v>11774</v>
      </c>
      <c r="H11" s="46"/>
      <c r="I11" s="107"/>
      <c r="J11" s="106"/>
    </row>
    <row r="12" spans="1:10" s="108" customFormat="1" ht="18.75" x14ac:dyDescent="0.35">
      <c r="A12" s="51">
        <v>8</v>
      </c>
      <c r="B12" s="52" t="s">
        <v>286</v>
      </c>
      <c r="C12" s="53" t="s">
        <v>32</v>
      </c>
      <c r="D12" s="53"/>
      <c r="E12" s="114" t="s">
        <v>293</v>
      </c>
      <c r="F12" s="56" t="s">
        <v>91</v>
      </c>
      <c r="G12" s="146">
        <v>11909</v>
      </c>
      <c r="H12" s="46"/>
      <c r="I12" s="107"/>
      <c r="J12" s="106"/>
    </row>
    <row r="13" spans="1:10" s="108" customFormat="1" ht="18.75" x14ac:dyDescent="0.35">
      <c r="A13" s="51">
        <v>9</v>
      </c>
      <c r="B13" s="52" t="s">
        <v>302</v>
      </c>
      <c r="C13" s="53" t="s">
        <v>303</v>
      </c>
      <c r="D13" s="53"/>
      <c r="E13" s="114" t="s">
        <v>299</v>
      </c>
      <c r="F13" s="56" t="s">
        <v>290</v>
      </c>
      <c r="G13" s="146">
        <v>7830</v>
      </c>
      <c r="H13" s="46"/>
      <c r="I13" s="107"/>
      <c r="J13" s="106"/>
    </row>
    <row r="14" spans="1:10" s="108" customFormat="1" ht="18.75" x14ac:dyDescent="0.3">
      <c r="A14" s="51">
        <v>10</v>
      </c>
      <c r="B14" s="52" t="s">
        <v>45</v>
      </c>
      <c r="C14" s="53" t="s">
        <v>10</v>
      </c>
      <c r="D14" s="103"/>
      <c r="E14" s="53" t="s">
        <v>299</v>
      </c>
      <c r="F14" s="56" t="s">
        <v>287</v>
      </c>
      <c r="G14" s="146">
        <v>8057</v>
      </c>
      <c r="H14" s="46"/>
      <c r="I14" s="107"/>
      <c r="J14" s="106"/>
    </row>
    <row r="15" spans="1:10" s="108" customFormat="1" ht="18.75" x14ac:dyDescent="0.3">
      <c r="A15" s="51">
        <v>11</v>
      </c>
      <c r="B15" s="102" t="s">
        <v>280</v>
      </c>
      <c r="C15" s="53" t="s">
        <v>10</v>
      </c>
      <c r="D15" s="53" t="s">
        <v>278</v>
      </c>
      <c r="E15" s="53" t="s">
        <v>299</v>
      </c>
      <c r="F15" s="56" t="s">
        <v>284</v>
      </c>
      <c r="G15" s="146">
        <v>7085</v>
      </c>
      <c r="H15" s="46"/>
      <c r="I15" s="107"/>
      <c r="J15" s="106"/>
    </row>
    <row r="16" spans="1:10" s="108" customFormat="1" ht="37.5" x14ac:dyDescent="0.3">
      <c r="A16" s="51">
        <v>12</v>
      </c>
      <c r="B16" s="52" t="s">
        <v>7</v>
      </c>
      <c r="C16" s="53" t="s">
        <v>10</v>
      </c>
      <c r="D16" s="53" t="s">
        <v>268</v>
      </c>
      <c r="E16" s="54" t="s">
        <v>293</v>
      </c>
      <c r="F16" s="56" t="s">
        <v>92</v>
      </c>
      <c r="G16" s="146">
        <v>96427</v>
      </c>
      <c r="H16" s="46"/>
      <c r="I16" s="107"/>
      <c r="J16" s="106"/>
    </row>
    <row r="17" spans="1:10" ht="18" x14ac:dyDescent="0.3">
      <c r="A17" s="145" t="s">
        <v>47</v>
      </c>
      <c r="B17" s="145"/>
      <c r="C17" s="145"/>
      <c r="D17" s="145"/>
      <c r="E17" s="145"/>
      <c r="F17" s="145"/>
      <c r="G17" s="63">
        <f>SUM(G5:G16)</f>
        <v>422865</v>
      </c>
      <c r="H17" s="46"/>
      <c r="I17" s="46"/>
      <c r="J17" s="46"/>
    </row>
    <row r="18" spans="1:10" ht="18" x14ac:dyDescent="0.3">
      <c r="A18" s="42"/>
      <c r="B18" s="46"/>
      <c r="C18" s="46"/>
      <c r="D18" s="46"/>
      <c r="E18" s="46"/>
      <c r="F18" s="46"/>
      <c r="G18" s="61"/>
      <c r="H18" s="46"/>
      <c r="I18" s="46"/>
      <c r="J18" s="46"/>
    </row>
    <row r="19" spans="1:10" ht="18" x14ac:dyDescent="0.3">
      <c r="A19" s="42"/>
      <c r="B19" s="46"/>
      <c r="C19" s="46"/>
      <c r="D19" s="46"/>
      <c r="E19" s="46"/>
      <c r="F19" s="46"/>
      <c r="G19" s="46"/>
      <c r="H19" s="46"/>
      <c r="I19" s="46"/>
      <c r="J19" s="46"/>
    </row>
    <row r="20" spans="1:10" ht="18" x14ac:dyDescent="0.3">
      <c r="A20" s="42"/>
      <c r="B20" s="46" t="s">
        <v>308</v>
      </c>
      <c r="C20" s="46"/>
      <c r="D20" s="46"/>
      <c r="E20" s="46"/>
      <c r="F20" s="46"/>
      <c r="G20" s="46"/>
      <c r="H20" s="46"/>
      <c r="I20" s="46"/>
      <c r="J20" s="46"/>
    </row>
    <row r="21" spans="1:10" ht="18" x14ac:dyDescent="0.3">
      <c r="A21" s="42"/>
      <c r="G21" s="46"/>
      <c r="H21" s="46"/>
      <c r="I21" s="46"/>
      <c r="J21" s="46"/>
    </row>
    <row r="22" spans="1:10" ht="18" x14ac:dyDescent="0.3">
      <c r="A22" s="42"/>
      <c r="G22" s="46"/>
      <c r="H22" s="46"/>
      <c r="I22" s="46"/>
      <c r="J22" s="46"/>
    </row>
    <row r="23" spans="1:10" ht="18" x14ac:dyDescent="0.3">
      <c r="A23" s="42"/>
      <c r="B23" s="46"/>
      <c r="C23" s="46"/>
      <c r="D23" s="46"/>
      <c r="E23" s="46"/>
      <c r="F23" s="46"/>
      <c r="G23" s="46"/>
      <c r="H23" s="46"/>
      <c r="I23" s="46"/>
      <c r="J23" s="46"/>
    </row>
    <row r="24" spans="1:10" ht="18" x14ac:dyDescent="0.3">
      <c r="A24" s="42"/>
      <c r="B24" s="46"/>
      <c r="C24" s="46"/>
      <c r="D24" s="46"/>
      <c r="E24" s="46"/>
      <c r="F24" s="60"/>
      <c r="G24" s="61"/>
      <c r="H24" s="46"/>
      <c r="I24" s="46"/>
      <c r="J24" s="46"/>
    </row>
    <row r="25" spans="1:10" ht="18" x14ac:dyDescent="0.3">
      <c r="A25" s="42"/>
      <c r="B25" s="46"/>
      <c r="C25" s="46"/>
      <c r="D25" s="46"/>
      <c r="E25" s="46"/>
      <c r="F25" s="60"/>
      <c r="G25" s="61"/>
      <c r="H25" s="46"/>
      <c r="I25" s="46"/>
      <c r="J25" s="46"/>
    </row>
    <row r="26" spans="1:10" ht="18" x14ac:dyDescent="0.3">
      <c r="A26" s="42"/>
      <c r="B26" s="46"/>
      <c r="C26" s="46"/>
      <c r="D26" s="46"/>
      <c r="E26" s="46"/>
      <c r="F26" s="60"/>
      <c r="G26" s="61"/>
      <c r="H26" s="46"/>
      <c r="I26" s="46"/>
      <c r="J26" s="46"/>
    </row>
    <row r="27" spans="1:10" ht="18" x14ac:dyDescent="0.3">
      <c r="A27" s="42"/>
      <c r="B27" s="46"/>
      <c r="C27" s="46"/>
      <c r="D27" s="46"/>
      <c r="E27" s="46"/>
      <c r="F27" s="60"/>
      <c r="G27" s="61"/>
      <c r="H27" s="46"/>
      <c r="I27" s="46"/>
      <c r="J27" s="46"/>
    </row>
    <row r="28" spans="1:10" ht="18" x14ac:dyDescent="0.3">
      <c r="A28" s="42"/>
      <c r="B28" s="46"/>
      <c r="C28" s="46"/>
      <c r="D28" s="46"/>
      <c r="E28" s="46"/>
      <c r="F28" s="60"/>
      <c r="G28" s="61"/>
      <c r="H28" s="46"/>
      <c r="I28" s="46"/>
      <c r="J28" s="46"/>
    </row>
    <row r="29" spans="1:10" ht="18" x14ac:dyDescent="0.3">
      <c r="A29" s="42"/>
      <c r="B29" s="46"/>
      <c r="C29" s="46"/>
      <c r="D29" s="46"/>
      <c r="E29" s="46"/>
      <c r="F29" s="46"/>
      <c r="G29" s="61"/>
      <c r="H29" s="46"/>
      <c r="I29" s="46"/>
      <c r="J29" s="46"/>
    </row>
    <row r="30" spans="1:10" ht="18" x14ac:dyDescent="0.3">
      <c r="A30" s="42"/>
      <c r="B30" s="46"/>
      <c r="C30" s="46"/>
      <c r="D30" s="46"/>
      <c r="E30" s="46"/>
      <c r="F30" s="46"/>
      <c r="G30" s="46"/>
      <c r="H30" s="61"/>
      <c r="I30" s="46"/>
      <c r="J30" s="46"/>
    </row>
    <row r="31" spans="1:10" x14ac:dyDescent="0.3">
      <c r="A31" s="31"/>
      <c r="B31" s="29"/>
      <c r="C31" s="29"/>
      <c r="D31" s="29"/>
      <c r="E31" s="29"/>
      <c r="F31" s="29"/>
      <c r="G31" s="29"/>
      <c r="H31" s="29"/>
      <c r="I31" s="29"/>
      <c r="J31" s="29"/>
    </row>
  </sheetData>
  <mergeCells count="3">
    <mergeCell ref="F1:G1"/>
    <mergeCell ref="A3:G3"/>
    <mergeCell ref="A17:F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7FFC4-B987-43DF-B6A2-227373A52A8A}">
  <sheetPr>
    <tabColor rgb="FF92D050"/>
    <pageSetUpPr fitToPage="1"/>
  </sheetPr>
  <dimension ref="A1:G37"/>
  <sheetViews>
    <sheetView view="pageBreakPreview" topLeftCell="A6" zoomScaleNormal="100" zoomScaleSheetLayoutView="100" workbookViewId="0">
      <selection activeCell="F27" sqref="F27"/>
    </sheetView>
  </sheetViews>
  <sheetFormatPr defaultRowHeight="16.5" x14ac:dyDescent="0.3"/>
  <cols>
    <col min="1" max="1" width="4.625" style="31" bestFit="1" customWidth="1"/>
    <col min="2" max="2" width="27.375" style="29" customWidth="1"/>
    <col min="3" max="3" width="15.125" style="29" bestFit="1" customWidth="1"/>
    <col min="4" max="4" width="20.25" style="29" bestFit="1" customWidth="1"/>
    <col min="5" max="5" width="46.125" style="29" bestFit="1" customWidth="1"/>
    <col min="6" max="7" width="25.125" style="29" bestFit="1" customWidth="1"/>
    <col min="8" max="16384" width="9" style="29"/>
  </cols>
  <sheetData>
    <row r="1" spans="1:6" x14ac:dyDescent="0.3">
      <c r="B1" s="33"/>
      <c r="C1" s="34"/>
      <c r="D1" s="34"/>
      <c r="E1" s="117" t="s">
        <v>69</v>
      </c>
      <c r="F1" s="117"/>
    </row>
    <row r="2" spans="1:6" x14ac:dyDescent="0.3">
      <c r="B2" s="33"/>
      <c r="C2" s="34"/>
      <c r="D2" s="34"/>
      <c r="E2" s="33"/>
      <c r="F2" s="35"/>
    </row>
    <row r="3" spans="1:6" ht="18.75" x14ac:dyDescent="0.3">
      <c r="A3" s="118" t="s">
        <v>68</v>
      </c>
      <c r="B3" s="119"/>
      <c r="C3" s="119"/>
      <c r="D3" s="119"/>
      <c r="E3" s="119"/>
      <c r="F3" s="120"/>
    </row>
    <row r="4" spans="1:6" x14ac:dyDescent="0.3">
      <c r="A4" s="22" t="s">
        <v>98</v>
      </c>
      <c r="B4" s="7" t="s">
        <v>0</v>
      </c>
      <c r="C4" s="8" t="s">
        <v>1</v>
      </c>
      <c r="D4" s="8" t="s">
        <v>2</v>
      </c>
      <c r="E4" s="7" t="s">
        <v>3</v>
      </c>
      <c r="F4" s="9" t="s">
        <v>4</v>
      </c>
    </row>
    <row r="5" spans="1:6" ht="31.5" x14ac:dyDescent="0.3">
      <c r="A5" s="30">
        <v>1</v>
      </c>
      <c r="B5" s="10" t="s">
        <v>7</v>
      </c>
      <c r="C5" s="17" t="s">
        <v>6</v>
      </c>
      <c r="D5" s="11" t="s">
        <v>51</v>
      </c>
      <c r="E5" s="10" t="s">
        <v>96</v>
      </c>
      <c r="F5" s="12">
        <v>119365</v>
      </c>
    </row>
    <row r="6" spans="1:6" x14ac:dyDescent="0.3">
      <c r="A6" s="30">
        <v>2</v>
      </c>
      <c r="B6" s="27" t="s">
        <v>84</v>
      </c>
      <c r="C6" s="17" t="s">
        <v>31</v>
      </c>
      <c r="D6" s="17" t="s">
        <v>72</v>
      </c>
      <c r="E6" s="27" t="s">
        <v>95</v>
      </c>
      <c r="F6" s="28">
        <v>34996</v>
      </c>
    </row>
    <row r="7" spans="1:6" x14ac:dyDescent="0.3">
      <c r="A7" s="30">
        <v>3</v>
      </c>
      <c r="B7" s="27" t="s">
        <v>85</v>
      </c>
      <c r="C7" s="17" t="s">
        <v>32</v>
      </c>
      <c r="D7" s="17" t="s">
        <v>72</v>
      </c>
      <c r="E7" s="27" t="s">
        <v>97</v>
      </c>
      <c r="F7" s="28">
        <v>15198</v>
      </c>
    </row>
    <row r="8" spans="1:6" x14ac:dyDescent="0.3">
      <c r="A8" s="30">
        <v>4</v>
      </c>
      <c r="B8" s="27" t="s">
        <v>86</v>
      </c>
      <c r="C8" s="17" t="s">
        <v>32</v>
      </c>
      <c r="D8" s="17" t="s">
        <v>72</v>
      </c>
      <c r="E8" s="27" t="s">
        <v>94</v>
      </c>
      <c r="F8" s="28">
        <v>13454</v>
      </c>
    </row>
    <row r="9" spans="1:6" x14ac:dyDescent="0.3">
      <c r="A9" s="30">
        <v>5</v>
      </c>
      <c r="B9" s="27" t="s">
        <v>83</v>
      </c>
      <c r="C9" s="17" t="s">
        <v>23</v>
      </c>
      <c r="D9" s="17" t="s">
        <v>72</v>
      </c>
      <c r="E9" s="27" t="s">
        <v>70</v>
      </c>
      <c r="F9" s="28">
        <v>21152</v>
      </c>
    </row>
    <row r="10" spans="1:6" x14ac:dyDescent="0.3">
      <c r="A10" s="30">
        <v>6</v>
      </c>
      <c r="B10" s="27" t="s">
        <v>82</v>
      </c>
      <c r="C10" s="17" t="s">
        <v>49</v>
      </c>
      <c r="D10" s="17" t="s">
        <v>72</v>
      </c>
      <c r="E10" s="27" t="s">
        <v>35</v>
      </c>
      <c r="F10" s="28">
        <v>11620</v>
      </c>
    </row>
    <row r="11" spans="1:6" x14ac:dyDescent="0.3">
      <c r="A11" s="30">
        <v>7</v>
      </c>
      <c r="B11" s="27" t="s">
        <v>81</v>
      </c>
      <c r="C11" s="17" t="s">
        <v>31</v>
      </c>
      <c r="D11" s="17" t="s">
        <v>72</v>
      </c>
      <c r="E11" s="27" t="s">
        <v>91</v>
      </c>
      <c r="F11" s="28">
        <v>7150</v>
      </c>
    </row>
    <row r="12" spans="1:6" x14ac:dyDescent="0.3">
      <c r="A12" s="30">
        <v>8</v>
      </c>
      <c r="B12" s="27" t="s">
        <v>80</v>
      </c>
      <c r="C12" s="17" t="s">
        <v>49</v>
      </c>
      <c r="D12" s="17" t="s">
        <v>72</v>
      </c>
      <c r="E12" s="27" t="s">
        <v>93</v>
      </c>
      <c r="F12" s="28">
        <v>11432</v>
      </c>
    </row>
    <row r="13" spans="1:6" ht="31.5" x14ac:dyDescent="0.3">
      <c r="A13" s="30">
        <v>9</v>
      </c>
      <c r="B13" s="10" t="s">
        <v>7</v>
      </c>
      <c r="C13" s="17" t="s">
        <v>10</v>
      </c>
      <c r="D13" s="17" t="s">
        <v>72</v>
      </c>
      <c r="E13" s="27" t="s">
        <v>92</v>
      </c>
      <c r="F13" s="28">
        <v>74145</v>
      </c>
    </row>
    <row r="14" spans="1:6" x14ac:dyDescent="0.3">
      <c r="A14" s="30">
        <v>10</v>
      </c>
      <c r="B14" s="10" t="s">
        <v>79</v>
      </c>
      <c r="C14" s="17" t="s">
        <v>10</v>
      </c>
      <c r="D14" s="17" t="s">
        <v>72</v>
      </c>
      <c r="E14" s="27" t="s">
        <v>87</v>
      </c>
      <c r="F14" s="28">
        <v>5396</v>
      </c>
    </row>
    <row r="15" spans="1:6" x14ac:dyDescent="0.3">
      <c r="A15" s="30">
        <v>11</v>
      </c>
      <c r="B15" s="10" t="s">
        <v>78</v>
      </c>
      <c r="C15" s="17" t="s">
        <v>49</v>
      </c>
      <c r="D15" s="17" t="s">
        <v>72</v>
      </c>
      <c r="E15" s="27" t="s">
        <v>35</v>
      </c>
      <c r="F15" s="28">
        <v>5046</v>
      </c>
    </row>
    <row r="16" spans="1:6" x14ac:dyDescent="0.3">
      <c r="A16" s="30">
        <v>12</v>
      </c>
      <c r="B16" s="10" t="s">
        <v>77</v>
      </c>
      <c r="C16" s="17" t="s">
        <v>23</v>
      </c>
      <c r="D16" s="17" t="s">
        <v>72</v>
      </c>
      <c r="E16" s="27" t="s">
        <v>70</v>
      </c>
      <c r="F16" s="28">
        <v>24415</v>
      </c>
    </row>
    <row r="17" spans="1:6" x14ac:dyDescent="0.3">
      <c r="A17" s="30">
        <v>13</v>
      </c>
      <c r="B17" s="10" t="s">
        <v>63</v>
      </c>
      <c r="C17" s="17" t="s">
        <v>10</v>
      </c>
      <c r="D17" s="17" t="s">
        <v>72</v>
      </c>
      <c r="E17" s="27" t="s">
        <v>71</v>
      </c>
      <c r="F17" s="28">
        <v>9684</v>
      </c>
    </row>
    <row r="18" spans="1:6" x14ac:dyDescent="0.3">
      <c r="A18" s="30">
        <v>14</v>
      </c>
      <c r="B18" s="10" t="s">
        <v>76</v>
      </c>
      <c r="C18" s="17" t="s">
        <v>32</v>
      </c>
      <c r="D18" s="17" t="s">
        <v>72</v>
      </c>
      <c r="E18" s="27" t="s">
        <v>91</v>
      </c>
      <c r="F18" s="28">
        <v>7500</v>
      </c>
    </row>
    <row r="19" spans="1:6" x14ac:dyDescent="0.3">
      <c r="A19" s="30">
        <v>15</v>
      </c>
      <c r="B19" s="10" t="s">
        <v>64</v>
      </c>
      <c r="C19" s="17" t="s">
        <v>6</v>
      </c>
      <c r="D19" s="17" t="s">
        <v>72</v>
      </c>
      <c r="E19" s="27" t="s">
        <v>65</v>
      </c>
      <c r="F19" s="28">
        <v>7522</v>
      </c>
    </row>
    <row r="20" spans="1:6" x14ac:dyDescent="0.3">
      <c r="A20" s="30">
        <v>16</v>
      </c>
      <c r="B20" s="10" t="s">
        <v>61</v>
      </c>
      <c r="C20" s="17" t="s">
        <v>6</v>
      </c>
      <c r="D20" s="17" t="s">
        <v>62</v>
      </c>
      <c r="E20" s="27" t="s">
        <v>90</v>
      </c>
      <c r="F20" s="28">
        <v>12724</v>
      </c>
    </row>
    <row r="21" spans="1:6" x14ac:dyDescent="0.3">
      <c r="A21" s="30">
        <v>17</v>
      </c>
      <c r="B21" s="10" t="s">
        <v>75</v>
      </c>
      <c r="C21" s="17" t="s">
        <v>73</v>
      </c>
      <c r="D21" s="17" t="s">
        <v>72</v>
      </c>
      <c r="E21" s="27" t="s">
        <v>89</v>
      </c>
      <c r="F21" s="28">
        <v>9806</v>
      </c>
    </row>
    <row r="22" spans="1:6" ht="31.5" x14ac:dyDescent="0.3">
      <c r="A22" s="30">
        <v>18</v>
      </c>
      <c r="B22" s="10" t="s">
        <v>66</v>
      </c>
      <c r="C22" s="17" t="s">
        <v>6</v>
      </c>
      <c r="D22" s="36">
        <v>44336</v>
      </c>
      <c r="E22" s="27" t="s">
        <v>88</v>
      </c>
      <c r="F22" s="28">
        <v>5872</v>
      </c>
    </row>
    <row r="23" spans="1:6" ht="31.5" x14ac:dyDescent="0.3">
      <c r="A23" s="30">
        <v>19</v>
      </c>
      <c r="B23" s="10" t="s">
        <v>74</v>
      </c>
      <c r="C23" s="17" t="s">
        <v>6</v>
      </c>
      <c r="D23" s="36">
        <v>44469</v>
      </c>
      <c r="E23" s="27" t="s">
        <v>88</v>
      </c>
      <c r="F23" s="28">
        <v>26498</v>
      </c>
    </row>
    <row r="24" spans="1:6" x14ac:dyDescent="0.3">
      <c r="A24" s="38"/>
      <c r="B24" s="37"/>
      <c r="C24" s="38"/>
      <c r="D24" s="38"/>
      <c r="E24" s="7" t="s">
        <v>47</v>
      </c>
      <c r="F24" s="39">
        <f>SUM(F5:F23)</f>
        <v>422975</v>
      </c>
    </row>
    <row r="29" spans="1:6" x14ac:dyDescent="0.3">
      <c r="B29" s="29" t="s">
        <v>52</v>
      </c>
    </row>
    <row r="30" spans="1:6" x14ac:dyDescent="0.3">
      <c r="F30" s="29" t="s">
        <v>67</v>
      </c>
    </row>
    <row r="31" spans="1:6" x14ac:dyDescent="0.3">
      <c r="E31" s="40" t="s">
        <v>53</v>
      </c>
      <c r="F31" s="32">
        <v>25328</v>
      </c>
    </row>
    <row r="32" spans="1:6" x14ac:dyDescent="0.3">
      <c r="E32" s="40" t="s">
        <v>54</v>
      </c>
      <c r="F32" s="32">
        <v>22739</v>
      </c>
    </row>
    <row r="33" spans="5:7" x14ac:dyDescent="0.3">
      <c r="E33" s="40" t="s">
        <v>55</v>
      </c>
      <c r="F33" s="32">
        <v>29896</v>
      </c>
    </row>
    <row r="34" spans="5:7" x14ac:dyDescent="0.3">
      <c r="E34" s="40" t="s">
        <v>56</v>
      </c>
      <c r="F34" s="32">
        <v>28128</v>
      </c>
    </row>
    <row r="35" spans="5:7" x14ac:dyDescent="0.3">
      <c r="E35" s="40" t="s">
        <v>60</v>
      </c>
      <c r="F35" s="32">
        <v>13274</v>
      </c>
    </row>
    <row r="36" spans="5:7" x14ac:dyDescent="0.3">
      <c r="E36" s="29" t="s">
        <v>57</v>
      </c>
      <c r="F36" s="41">
        <f>SUM(F31:F35)</f>
        <v>119365</v>
      </c>
    </row>
    <row r="37" spans="5:7" x14ac:dyDescent="0.3">
      <c r="G37" s="32"/>
    </row>
  </sheetData>
  <mergeCells count="2">
    <mergeCell ref="E1:F1"/>
    <mergeCell ref="A3:F3"/>
  </mergeCells>
  <pageMargins left="0.7" right="0.7" top="0.75" bottom="0.75" header="0.3" footer="0.3"/>
  <pageSetup paperSize="9" scale="61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69A40-8811-424F-8722-70DE858F999C}">
  <dimension ref="A1:I26"/>
  <sheetViews>
    <sheetView workbookViewId="0">
      <selection activeCell="C19" sqref="C19"/>
    </sheetView>
  </sheetViews>
  <sheetFormatPr defaultRowHeight="16.5" x14ac:dyDescent="0.3"/>
  <cols>
    <col min="2" max="2" width="49.125" customWidth="1"/>
    <col min="3" max="3" width="29.875" customWidth="1"/>
    <col min="4" max="4" width="22.25" customWidth="1"/>
    <col min="5" max="5" width="57" customWidth="1"/>
    <col min="6" max="6" width="16.5" customWidth="1"/>
  </cols>
  <sheetData>
    <row r="1" spans="1:9" x14ac:dyDescent="0.3">
      <c r="A1" s="31"/>
      <c r="B1" s="33"/>
      <c r="C1" s="34"/>
      <c r="D1" s="34"/>
      <c r="E1" s="117" t="s">
        <v>69</v>
      </c>
      <c r="F1" s="117"/>
      <c r="G1" s="29"/>
      <c r="H1" s="29"/>
      <c r="I1" s="29"/>
    </row>
    <row r="2" spans="1:9" ht="18.75" x14ac:dyDescent="0.3">
      <c r="A2" s="42"/>
      <c r="B2" s="43"/>
      <c r="C2" s="44"/>
      <c r="D2" s="44"/>
      <c r="E2" s="43"/>
      <c r="F2" s="45"/>
      <c r="G2" s="46"/>
      <c r="H2" s="46"/>
      <c r="I2" s="46"/>
    </row>
    <row r="3" spans="1:9" ht="21.75" x14ac:dyDescent="0.3">
      <c r="A3" s="121" t="s">
        <v>100</v>
      </c>
      <c r="B3" s="122"/>
      <c r="C3" s="122"/>
      <c r="D3" s="122"/>
      <c r="E3" s="122"/>
      <c r="F3" s="123"/>
      <c r="G3" s="46"/>
      <c r="H3" s="46"/>
      <c r="I3" s="46"/>
    </row>
    <row r="4" spans="1:9" ht="37.5" x14ac:dyDescent="0.3">
      <c r="A4" s="47" t="s">
        <v>98</v>
      </c>
      <c r="B4" s="48" t="s">
        <v>0</v>
      </c>
      <c r="C4" s="49" t="s">
        <v>1</v>
      </c>
      <c r="D4" s="49" t="s">
        <v>2</v>
      </c>
      <c r="E4" s="48" t="s">
        <v>3</v>
      </c>
      <c r="F4" s="50" t="s">
        <v>101</v>
      </c>
      <c r="G4" s="46"/>
      <c r="H4" s="46"/>
      <c r="I4" s="46"/>
    </row>
    <row r="5" spans="1:9" ht="37.5" x14ac:dyDescent="0.3">
      <c r="A5" s="51">
        <v>1</v>
      </c>
      <c r="B5" s="52" t="s">
        <v>7</v>
      </c>
      <c r="C5" s="53" t="s">
        <v>6</v>
      </c>
      <c r="D5" s="54" t="s">
        <v>102</v>
      </c>
      <c r="E5" s="52" t="s">
        <v>96</v>
      </c>
      <c r="F5" s="55">
        <v>11301</v>
      </c>
      <c r="G5" s="46"/>
      <c r="H5" s="46"/>
      <c r="I5" s="46"/>
    </row>
    <row r="6" spans="1:9" ht="18.75" x14ac:dyDescent="0.3">
      <c r="A6" s="51">
        <v>2</v>
      </c>
      <c r="B6" s="56" t="s">
        <v>84</v>
      </c>
      <c r="C6" s="53" t="s">
        <v>31</v>
      </c>
      <c r="D6" s="53" t="s">
        <v>103</v>
      </c>
      <c r="E6" s="56" t="s">
        <v>95</v>
      </c>
      <c r="F6" s="57">
        <v>11283</v>
      </c>
      <c r="G6" s="46"/>
      <c r="H6" s="46"/>
      <c r="I6" s="46"/>
    </row>
    <row r="7" spans="1:9" ht="18.75" x14ac:dyDescent="0.3">
      <c r="A7" s="51">
        <v>3</v>
      </c>
      <c r="B7" s="56" t="s">
        <v>86</v>
      </c>
      <c r="C7" s="53" t="s">
        <v>32</v>
      </c>
      <c r="D7" s="53" t="s">
        <v>103</v>
      </c>
      <c r="E7" s="56" t="s">
        <v>94</v>
      </c>
      <c r="F7" s="57">
        <v>5162</v>
      </c>
      <c r="G7" s="46"/>
      <c r="H7" s="46"/>
      <c r="I7" s="46"/>
    </row>
    <row r="8" spans="1:9" ht="37.5" x14ac:dyDescent="0.3">
      <c r="A8" s="51">
        <v>4</v>
      </c>
      <c r="B8" s="52" t="s">
        <v>7</v>
      </c>
      <c r="C8" s="53" t="s">
        <v>10</v>
      </c>
      <c r="D8" s="53" t="s">
        <v>103</v>
      </c>
      <c r="E8" s="56" t="s">
        <v>92</v>
      </c>
      <c r="F8" s="57">
        <v>13265</v>
      </c>
      <c r="G8" s="46"/>
      <c r="H8" s="46"/>
      <c r="I8" s="46"/>
    </row>
    <row r="9" spans="1:9" ht="18.75" x14ac:dyDescent="0.3">
      <c r="A9" s="51">
        <v>5</v>
      </c>
      <c r="B9" s="52" t="s">
        <v>77</v>
      </c>
      <c r="C9" s="53" t="s">
        <v>23</v>
      </c>
      <c r="D9" s="53" t="s">
        <v>103</v>
      </c>
      <c r="E9" s="56" t="s">
        <v>70</v>
      </c>
      <c r="F9" s="57">
        <v>21666</v>
      </c>
      <c r="G9" s="46"/>
      <c r="H9" s="46"/>
      <c r="I9" s="46"/>
    </row>
    <row r="10" spans="1:9" ht="18.75" x14ac:dyDescent="0.3">
      <c r="A10" s="51">
        <v>6</v>
      </c>
      <c r="B10" s="52" t="s">
        <v>104</v>
      </c>
      <c r="C10" s="53" t="s">
        <v>6</v>
      </c>
      <c r="D10" s="53" t="s">
        <v>106</v>
      </c>
      <c r="E10" s="56" t="s">
        <v>90</v>
      </c>
      <c r="F10" s="57">
        <v>15972</v>
      </c>
      <c r="G10" s="46"/>
      <c r="H10" s="46"/>
      <c r="I10" s="46"/>
    </row>
    <row r="11" spans="1:9" ht="37.5" x14ac:dyDescent="0.3">
      <c r="A11" s="51">
        <v>7</v>
      </c>
      <c r="B11" s="52" t="s">
        <v>105</v>
      </c>
      <c r="C11" s="53" t="s">
        <v>6</v>
      </c>
      <c r="D11" s="53" t="s">
        <v>107</v>
      </c>
      <c r="E11" s="56" t="s">
        <v>90</v>
      </c>
      <c r="F11" s="57">
        <v>8842</v>
      </c>
      <c r="G11" s="46"/>
      <c r="H11" s="46"/>
      <c r="I11" s="46"/>
    </row>
    <row r="12" spans="1:9" ht="18.75" x14ac:dyDescent="0.3">
      <c r="A12" s="51"/>
      <c r="B12" s="58"/>
      <c r="C12" s="51"/>
      <c r="D12" s="51"/>
      <c r="E12" s="48" t="s">
        <v>47</v>
      </c>
      <c r="F12" s="59">
        <f>SUM(F5:F11)</f>
        <v>87491</v>
      </c>
      <c r="G12" s="46"/>
      <c r="H12" s="46"/>
      <c r="I12" s="46"/>
    </row>
    <row r="13" spans="1:9" ht="18" x14ac:dyDescent="0.3">
      <c r="A13" s="42"/>
      <c r="B13" s="46"/>
      <c r="C13" s="46"/>
      <c r="D13" s="46"/>
      <c r="E13" s="46"/>
      <c r="F13" s="46"/>
      <c r="G13" s="46"/>
      <c r="H13" s="46"/>
      <c r="I13" s="46"/>
    </row>
    <row r="14" spans="1:9" ht="18" x14ac:dyDescent="0.3">
      <c r="A14" s="42"/>
      <c r="B14" s="46"/>
      <c r="C14" s="46"/>
      <c r="D14" s="46"/>
      <c r="E14" s="46"/>
      <c r="F14" s="46"/>
      <c r="G14" s="46"/>
      <c r="H14" s="46"/>
      <c r="I14" s="46"/>
    </row>
    <row r="15" spans="1:9" ht="18" x14ac:dyDescent="0.3">
      <c r="A15" s="42"/>
      <c r="B15" s="46"/>
      <c r="C15" s="46"/>
      <c r="D15" s="46"/>
      <c r="E15" s="46"/>
      <c r="F15" s="46"/>
      <c r="G15" s="46"/>
      <c r="H15" s="46"/>
      <c r="I15" s="46"/>
    </row>
    <row r="16" spans="1:9" ht="18" x14ac:dyDescent="0.3">
      <c r="A16" s="42"/>
      <c r="B16" s="46"/>
      <c r="C16" s="46"/>
      <c r="D16" s="46"/>
      <c r="E16" s="46"/>
      <c r="F16" s="46"/>
      <c r="G16" s="46"/>
      <c r="H16" s="46"/>
      <c r="I16" s="46"/>
    </row>
    <row r="17" spans="1:9" ht="18" x14ac:dyDescent="0.3">
      <c r="A17" s="42"/>
      <c r="B17" s="46" t="s">
        <v>52</v>
      </c>
      <c r="C17" s="46"/>
      <c r="D17" s="46"/>
      <c r="E17" s="46"/>
      <c r="F17" s="46"/>
      <c r="G17" s="46"/>
      <c r="H17" s="46"/>
      <c r="I17" s="46"/>
    </row>
    <row r="18" spans="1:9" ht="18" x14ac:dyDescent="0.3">
      <c r="A18" s="42"/>
      <c r="B18" s="46"/>
      <c r="C18" s="46"/>
      <c r="D18" s="46"/>
      <c r="E18" s="46"/>
      <c r="F18" s="46" t="s">
        <v>99</v>
      </c>
      <c r="G18" s="46"/>
      <c r="H18" s="46"/>
      <c r="I18" s="46"/>
    </row>
    <row r="19" spans="1:9" ht="18" x14ac:dyDescent="0.3">
      <c r="A19" s="42"/>
      <c r="B19" s="46"/>
      <c r="C19" s="46"/>
      <c r="D19" s="46"/>
      <c r="E19" s="60" t="s">
        <v>53</v>
      </c>
      <c r="F19" s="61">
        <v>0</v>
      </c>
      <c r="G19" s="46"/>
      <c r="H19" s="46"/>
      <c r="I19" s="46"/>
    </row>
    <row r="20" spans="1:9" ht="18" x14ac:dyDescent="0.3">
      <c r="A20" s="42"/>
      <c r="B20" s="46"/>
      <c r="C20" s="46"/>
      <c r="D20" s="46"/>
      <c r="E20" s="60" t="s">
        <v>54</v>
      </c>
      <c r="F20" s="61">
        <v>779176</v>
      </c>
      <c r="G20" s="46"/>
      <c r="H20" s="46"/>
      <c r="I20" s="46"/>
    </row>
    <row r="21" spans="1:9" ht="18" x14ac:dyDescent="0.3">
      <c r="A21" s="42"/>
      <c r="B21" s="46"/>
      <c r="C21" s="46"/>
      <c r="D21" s="46"/>
      <c r="E21" s="60" t="s">
        <v>55</v>
      </c>
      <c r="F21" s="61">
        <v>5017902</v>
      </c>
      <c r="G21" s="46"/>
      <c r="H21" s="46"/>
      <c r="I21" s="46"/>
    </row>
    <row r="22" spans="1:9" ht="18" x14ac:dyDescent="0.3">
      <c r="A22" s="42"/>
      <c r="B22" s="46"/>
      <c r="C22" s="46"/>
      <c r="D22" s="46"/>
      <c r="E22" s="60" t="s">
        <v>56</v>
      </c>
      <c r="F22" s="61">
        <v>5503921</v>
      </c>
      <c r="G22" s="46"/>
      <c r="H22" s="46"/>
      <c r="I22" s="46"/>
    </row>
    <row r="23" spans="1:9" ht="18" x14ac:dyDescent="0.3">
      <c r="A23" s="42"/>
      <c r="B23" s="46"/>
      <c r="C23" s="46"/>
      <c r="D23" s="46"/>
      <c r="E23" s="60" t="s">
        <v>60</v>
      </c>
      <c r="F23" s="61">
        <v>0</v>
      </c>
      <c r="G23" s="46"/>
      <c r="H23" s="46"/>
      <c r="I23" s="46"/>
    </row>
    <row r="24" spans="1:9" ht="18" x14ac:dyDescent="0.3">
      <c r="A24" s="42"/>
      <c r="B24" s="46"/>
      <c r="C24" s="46"/>
      <c r="D24" s="46"/>
      <c r="E24" s="46" t="s">
        <v>57</v>
      </c>
      <c r="F24" s="62">
        <f>SUM(F19:F23)</f>
        <v>11300999</v>
      </c>
      <c r="G24" s="46"/>
      <c r="H24" s="46"/>
      <c r="I24" s="46"/>
    </row>
    <row r="25" spans="1:9" ht="18" x14ac:dyDescent="0.3">
      <c r="A25" s="42"/>
      <c r="B25" s="46"/>
      <c r="C25" s="46"/>
      <c r="D25" s="46"/>
      <c r="E25" s="46"/>
      <c r="F25" s="46"/>
      <c r="G25" s="61"/>
      <c r="H25" s="46"/>
      <c r="I25" s="46"/>
    </row>
    <row r="26" spans="1:9" x14ac:dyDescent="0.3">
      <c r="A26" s="31"/>
      <c r="B26" s="29"/>
      <c r="C26" s="29"/>
      <c r="D26" s="29"/>
      <c r="E26" s="29"/>
      <c r="F26" s="29"/>
      <c r="G26" s="29"/>
      <c r="H26" s="29"/>
      <c r="I26" s="29"/>
    </row>
  </sheetData>
  <mergeCells count="2">
    <mergeCell ref="E1:F1"/>
    <mergeCell ref="A3:F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BF6E-F0BF-4DE9-947B-F19A965422D1}">
  <dimension ref="A1:I26"/>
  <sheetViews>
    <sheetView workbookViewId="0">
      <selection activeCell="B15" sqref="B15:E15"/>
    </sheetView>
  </sheetViews>
  <sheetFormatPr defaultRowHeight="16.5" x14ac:dyDescent="0.3"/>
  <cols>
    <col min="2" max="2" width="49.125" customWidth="1"/>
    <col min="3" max="3" width="23.75" customWidth="1"/>
    <col min="4" max="4" width="22.25" customWidth="1"/>
    <col min="5" max="5" width="57" customWidth="1"/>
    <col min="6" max="6" width="16.5" customWidth="1"/>
  </cols>
  <sheetData>
    <row r="1" spans="1:9" x14ac:dyDescent="0.3">
      <c r="A1" s="31"/>
      <c r="B1" s="33"/>
      <c r="C1" s="34"/>
      <c r="D1" s="34"/>
      <c r="E1" s="117" t="s">
        <v>69</v>
      </c>
      <c r="F1" s="117"/>
      <c r="G1" s="29"/>
      <c r="H1" s="29"/>
      <c r="I1" s="29"/>
    </row>
    <row r="2" spans="1:9" ht="18.75" x14ac:dyDescent="0.3">
      <c r="A2" s="42"/>
      <c r="B2" s="43"/>
      <c r="C2" s="44"/>
      <c r="D2" s="44"/>
      <c r="E2" s="43"/>
      <c r="F2" s="45"/>
      <c r="G2" s="46"/>
      <c r="H2" s="46"/>
      <c r="I2" s="46"/>
    </row>
    <row r="3" spans="1:9" ht="21.75" x14ac:dyDescent="0.3">
      <c r="A3" s="121" t="s">
        <v>116</v>
      </c>
      <c r="B3" s="122"/>
      <c r="C3" s="122"/>
      <c r="D3" s="122"/>
      <c r="E3" s="122"/>
      <c r="F3" s="123"/>
      <c r="G3" s="46"/>
      <c r="H3" s="46"/>
      <c r="I3" s="46"/>
    </row>
    <row r="4" spans="1:9" ht="56.25" x14ac:dyDescent="0.3">
      <c r="A4" s="47" t="s">
        <v>98</v>
      </c>
      <c r="B4" s="48" t="s">
        <v>0</v>
      </c>
      <c r="C4" s="49" t="s">
        <v>1</v>
      </c>
      <c r="D4" s="49" t="s">
        <v>2</v>
      </c>
      <c r="E4" s="48" t="s">
        <v>3</v>
      </c>
      <c r="F4" s="50" t="s">
        <v>108</v>
      </c>
      <c r="G4" s="46"/>
      <c r="H4" s="46"/>
      <c r="I4" s="46"/>
    </row>
    <row r="5" spans="1:9" ht="18.75" x14ac:dyDescent="0.3">
      <c r="A5" s="51">
        <v>1</v>
      </c>
      <c r="B5" s="56" t="s">
        <v>84</v>
      </c>
      <c r="C5" s="53" t="s">
        <v>31</v>
      </c>
      <c r="D5" s="53" t="s">
        <v>103</v>
      </c>
      <c r="E5" s="65" t="s">
        <v>95</v>
      </c>
      <c r="F5" s="57">
        <v>31678</v>
      </c>
      <c r="G5" s="46"/>
      <c r="H5" s="46"/>
      <c r="I5" s="46"/>
    </row>
    <row r="6" spans="1:9" ht="18.75" x14ac:dyDescent="0.3">
      <c r="A6" s="51">
        <v>2</v>
      </c>
      <c r="B6" s="56" t="s">
        <v>86</v>
      </c>
      <c r="C6" s="53" t="s">
        <v>32</v>
      </c>
      <c r="D6" s="53" t="s">
        <v>103</v>
      </c>
      <c r="E6" s="65" t="s">
        <v>94</v>
      </c>
      <c r="F6" s="57">
        <v>9855</v>
      </c>
      <c r="G6" s="46"/>
      <c r="H6" s="46"/>
      <c r="I6" s="46"/>
    </row>
    <row r="7" spans="1:9" ht="18.75" x14ac:dyDescent="0.3">
      <c r="A7" s="51">
        <v>3</v>
      </c>
      <c r="B7" s="56" t="s">
        <v>85</v>
      </c>
      <c r="C7" s="53" t="s">
        <v>32</v>
      </c>
      <c r="D7" s="53" t="s">
        <v>110</v>
      </c>
      <c r="E7" s="65" t="s">
        <v>111</v>
      </c>
      <c r="F7" s="57">
        <v>12072</v>
      </c>
      <c r="G7" s="46"/>
      <c r="H7" s="46"/>
      <c r="I7" s="46"/>
    </row>
    <row r="8" spans="1:9" ht="37.5" x14ac:dyDescent="0.3">
      <c r="A8" s="51">
        <v>4</v>
      </c>
      <c r="B8" s="52" t="s">
        <v>7</v>
      </c>
      <c r="C8" s="53" t="s">
        <v>10</v>
      </c>
      <c r="D8" s="53" t="s">
        <v>103</v>
      </c>
      <c r="E8" s="65" t="s">
        <v>92</v>
      </c>
      <c r="F8" s="57">
        <v>52612</v>
      </c>
      <c r="G8" s="46"/>
      <c r="H8" s="46"/>
      <c r="I8" s="46"/>
    </row>
    <row r="9" spans="1:9" ht="18.75" x14ac:dyDescent="0.3">
      <c r="A9" s="51">
        <v>5</v>
      </c>
      <c r="B9" s="52" t="s">
        <v>77</v>
      </c>
      <c r="C9" s="53" t="s">
        <v>23</v>
      </c>
      <c r="D9" s="53" t="s">
        <v>103</v>
      </c>
      <c r="E9" s="65" t="s">
        <v>70</v>
      </c>
      <c r="F9" s="57">
        <v>32206</v>
      </c>
      <c r="G9" s="46"/>
      <c r="H9" s="46"/>
      <c r="I9" s="46"/>
    </row>
    <row r="10" spans="1:9" ht="18.75" x14ac:dyDescent="0.3">
      <c r="A10" s="51">
        <v>6</v>
      </c>
      <c r="B10" s="52" t="s">
        <v>109</v>
      </c>
      <c r="C10" s="53" t="s">
        <v>23</v>
      </c>
      <c r="D10" s="53" t="s">
        <v>110</v>
      </c>
      <c r="E10" s="65" t="s">
        <v>70</v>
      </c>
      <c r="F10" s="57">
        <v>21496</v>
      </c>
      <c r="G10" s="46"/>
      <c r="H10" s="46"/>
      <c r="I10" s="46"/>
    </row>
    <row r="11" spans="1:9" ht="18.75" x14ac:dyDescent="0.3">
      <c r="A11" s="51">
        <v>7</v>
      </c>
      <c r="B11" s="52" t="s">
        <v>63</v>
      </c>
      <c r="C11" s="53" t="s">
        <v>115</v>
      </c>
      <c r="D11" s="53" t="s">
        <v>110</v>
      </c>
      <c r="E11" s="65" t="s">
        <v>112</v>
      </c>
      <c r="F11" s="57">
        <v>5215</v>
      </c>
      <c r="G11" s="46"/>
      <c r="H11" s="46"/>
      <c r="I11" s="46"/>
    </row>
    <row r="12" spans="1:9" ht="18.75" x14ac:dyDescent="0.3">
      <c r="A12" s="51">
        <v>8</v>
      </c>
      <c r="B12" s="58" t="s">
        <v>113</v>
      </c>
      <c r="C12" s="51" t="s">
        <v>10</v>
      </c>
      <c r="D12" s="51" t="s">
        <v>110</v>
      </c>
      <c r="E12" s="65" t="s">
        <v>41</v>
      </c>
      <c r="F12" s="57">
        <v>9868</v>
      </c>
      <c r="G12" s="46"/>
      <c r="H12" s="46"/>
      <c r="I12" s="46"/>
    </row>
    <row r="13" spans="1:9" ht="18" x14ac:dyDescent="0.3">
      <c r="A13" s="51">
        <v>9</v>
      </c>
      <c r="B13" s="58" t="s">
        <v>114</v>
      </c>
      <c r="C13" s="51" t="s">
        <v>32</v>
      </c>
      <c r="D13" s="51" t="s">
        <v>110</v>
      </c>
      <c r="E13" s="66" t="s">
        <v>91</v>
      </c>
      <c r="F13" s="64">
        <v>7879</v>
      </c>
      <c r="G13" s="46"/>
      <c r="H13" s="46"/>
      <c r="I13" s="46"/>
    </row>
    <row r="14" spans="1:9" ht="18" x14ac:dyDescent="0.3">
      <c r="A14" s="51">
        <v>10</v>
      </c>
      <c r="B14" s="58" t="s">
        <v>34</v>
      </c>
      <c r="C14" s="51" t="s">
        <v>49</v>
      </c>
      <c r="D14" s="51" t="s">
        <v>110</v>
      </c>
      <c r="E14" s="66" t="s">
        <v>35</v>
      </c>
      <c r="F14" s="64">
        <v>10108</v>
      </c>
      <c r="G14" s="46"/>
      <c r="H14" s="46"/>
      <c r="I14" s="46"/>
    </row>
    <row r="15" spans="1:9" ht="18" x14ac:dyDescent="0.3">
      <c r="A15" s="51">
        <v>11</v>
      </c>
      <c r="B15" s="58" t="s">
        <v>64</v>
      </c>
      <c r="C15" s="51" t="s">
        <v>115</v>
      </c>
      <c r="D15" s="51" t="s">
        <v>110</v>
      </c>
      <c r="E15" s="66" t="s">
        <v>39</v>
      </c>
      <c r="F15" s="64">
        <v>7499</v>
      </c>
      <c r="G15" s="46"/>
      <c r="H15" s="46"/>
      <c r="I15" s="46"/>
    </row>
    <row r="16" spans="1:9" ht="18" x14ac:dyDescent="0.3">
      <c r="A16" s="51"/>
      <c r="B16" s="124" t="s">
        <v>47</v>
      </c>
      <c r="C16" s="125"/>
      <c r="D16" s="125"/>
      <c r="E16" s="126"/>
      <c r="F16" s="63">
        <f>SUM(F5:F15)</f>
        <v>200488</v>
      </c>
      <c r="G16" s="46"/>
      <c r="H16" s="46"/>
      <c r="I16" s="46"/>
    </row>
    <row r="17" spans="1:9" ht="18" x14ac:dyDescent="0.3">
      <c r="A17" s="42"/>
      <c r="B17" s="46" t="s">
        <v>52</v>
      </c>
      <c r="C17" s="46"/>
      <c r="D17" s="46"/>
      <c r="E17" s="46"/>
      <c r="F17" s="46"/>
      <c r="G17" s="46"/>
      <c r="H17" s="46"/>
      <c r="I17" s="46"/>
    </row>
    <row r="18" spans="1:9" ht="18" x14ac:dyDescent="0.3">
      <c r="A18" s="42"/>
      <c r="B18" s="46"/>
      <c r="C18" s="46"/>
      <c r="D18" s="46"/>
      <c r="E18" s="46"/>
      <c r="F18" s="46"/>
      <c r="G18" s="46"/>
      <c r="H18" s="46"/>
      <c r="I18" s="46"/>
    </row>
    <row r="19" spans="1:9" ht="18" x14ac:dyDescent="0.3">
      <c r="A19" s="42"/>
      <c r="B19" s="46"/>
      <c r="C19" s="46"/>
      <c r="D19" s="46"/>
      <c r="E19" s="60"/>
      <c r="F19" s="61"/>
      <c r="G19" s="46"/>
      <c r="H19" s="46"/>
      <c r="I19" s="46"/>
    </row>
    <row r="20" spans="1:9" ht="18" x14ac:dyDescent="0.3">
      <c r="A20" s="42"/>
      <c r="B20" s="46"/>
      <c r="C20" s="46"/>
      <c r="D20" s="46"/>
      <c r="E20" s="60"/>
      <c r="F20" s="61"/>
      <c r="G20" s="46"/>
      <c r="H20" s="46"/>
      <c r="I20" s="46"/>
    </row>
    <row r="21" spans="1:9" ht="18" x14ac:dyDescent="0.3">
      <c r="A21" s="42"/>
      <c r="B21" s="46"/>
      <c r="C21" s="46"/>
      <c r="D21" s="46"/>
      <c r="E21" s="60"/>
      <c r="F21" s="61"/>
      <c r="G21" s="46"/>
      <c r="H21" s="46"/>
      <c r="I21" s="46"/>
    </row>
    <row r="22" spans="1:9" ht="18" x14ac:dyDescent="0.3">
      <c r="A22" s="42"/>
      <c r="B22" s="46"/>
      <c r="C22" s="46"/>
      <c r="D22" s="46"/>
      <c r="E22" s="60"/>
      <c r="F22" s="61"/>
      <c r="G22" s="46"/>
      <c r="H22" s="46"/>
      <c r="I22" s="46"/>
    </row>
    <row r="23" spans="1:9" ht="18" x14ac:dyDescent="0.3">
      <c r="A23" s="42"/>
      <c r="B23" s="46"/>
      <c r="C23" s="46"/>
      <c r="D23" s="46"/>
      <c r="E23" s="60"/>
      <c r="F23" s="61"/>
      <c r="G23" s="46"/>
      <c r="H23" s="46"/>
      <c r="I23" s="46"/>
    </row>
    <row r="24" spans="1:9" ht="18" x14ac:dyDescent="0.3">
      <c r="A24" s="42"/>
      <c r="B24" s="46"/>
      <c r="C24" s="46"/>
      <c r="D24" s="46"/>
      <c r="E24" s="46"/>
      <c r="F24" s="61"/>
      <c r="G24" s="46"/>
      <c r="H24" s="46"/>
      <c r="I24" s="46"/>
    </row>
    <row r="25" spans="1:9" ht="18" x14ac:dyDescent="0.3">
      <c r="A25" s="42"/>
      <c r="B25" s="46"/>
      <c r="C25" s="46"/>
      <c r="D25" s="46"/>
      <c r="E25" s="46"/>
      <c r="F25" s="46"/>
      <c r="G25" s="61"/>
      <c r="H25" s="46"/>
      <c r="I25" s="46"/>
    </row>
    <row r="26" spans="1:9" x14ac:dyDescent="0.3">
      <c r="A26" s="31"/>
      <c r="B26" s="29"/>
      <c r="C26" s="29"/>
      <c r="D26" s="29"/>
      <c r="E26" s="29"/>
      <c r="F26" s="29"/>
      <c r="G26" s="29"/>
      <c r="H26" s="29"/>
      <c r="I26" s="29"/>
    </row>
  </sheetData>
  <mergeCells count="3">
    <mergeCell ref="E1:F1"/>
    <mergeCell ref="A3:F3"/>
    <mergeCell ref="B16:E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CB525-2953-4F35-B25B-7E67EFFF4B3C}">
  <dimension ref="A1:K64"/>
  <sheetViews>
    <sheetView zoomScale="70" zoomScaleNormal="70" workbookViewId="0"/>
  </sheetViews>
  <sheetFormatPr defaultRowHeight="15" x14ac:dyDescent="0.3"/>
  <cols>
    <col min="1" max="1" width="4.25" style="69" bestFit="1" customWidth="1"/>
    <col min="2" max="2" width="40.75" style="69" bestFit="1" customWidth="1"/>
    <col min="3" max="3" width="38.5" style="69" bestFit="1" customWidth="1"/>
    <col min="4" max="4" width="13.75" style="69" bestFit="1" customWidth="1"/>
    <col min="5" max="5" width="25.25" style="69" bestFit="1" customWidth="1"/>
    <col min="6" max="6" width="20.25" style="69" bestFit="1" customWidth="1"/>
    <col min="7" max="7" width="15.625" style="69" bestFit="1" customWidth="1"/>
    <col min="8" max="8" width="97.625" style="69" bestFit="1" customWidth="1"/>
    <col min="9" max="9" width="18" style="69" bestFit="1" customWidth="1"/>
    <col min="10" max="10" width="10.125" style="69" bestFit="1" customWidth="1"/>
    <col min="11" max="16384" width="9" style="69"/>
  </cols>
  <sheetData>
    <row r="1" spans="1:10" x14ac:dyDescent="0.3">
      <c r="A1" s="70"/>
      <c r="B1" s="68"/>
      <c r="C1" s="68"/>
      <c r="D1" s="68"/>
      <c r="E1" s="70"/>
      <c r="F1" s="70"/>
      <c r="G1" s="70"/>
      <c r="H1" s="142" t="s">
        <v>69</v>
      </c>
      <c r="I1" s="142"/>
      <c r="J1" s="68"/>
    </row>
    <row r="2" spans="1:10" x14ac:dyDescent="0.3">
      <c r="A2" s="70"/>
      <c r="B2" s="68"/>
      <c r="C2" s="68"/>
      <c r="D2" s="68"/>
      <c r="E2" s="70"/>
      <c r="F2" s="70"/>
      <c r="G2" s="70"/>
      <c r="H2" s="68"/>
      <c r="I2" s="71"/>
      <c r="J2" s="68"/>
    </row>
    <row r="3" spans="1:10" x14ac:dyDescent="0.3">
      <c r="A3" s="143" t="s">
        <v>155</v>
      </c>
      <c r="B3" s="143"/>
      <c r="C3" s="143"/>
      <c r="D3" s="143"/>
      <c r="E3" s="143"/>
      <c r="F3" s="143"/>
      <c r="G3" s="143"/>
      <c r="H3" s="143"/>
      <c r="I3" s="143"/>
      <c r="J3" s="68"/>
    </row>
    <row r="4" spans="1:10" ht="30" x14ac:dyDescent="0.3">
      <c r="A4" s="72" t="s">
        <v>98</v>
      </c>
      <c r="B4" s="72" t="s">
        <v>0</v>
      </c>
      <c r="C4" s="72" t="s">
        <v>117</v>
      </c>
      <c r="D4" s="72" t="s">
        <v>118</v>
      </c>
      <c r="E4" s="73" t="s">
        <v>1</v>
      </c>
      <c r="F4" s="73" t="s">
        <v>2</v>
      </c>
      <c r="G4" s="73" t="s">
        <v>153</v>
      </c>
      <c r="H4" s="72" t="s">
        <v>3</v>
      </c>
      <c r="I4" s="74" t="s">
        <v>230</v>
      </c>
      <c r="J4" s="68"/>
    </row>
    <row r="5" spans="1:10" x14ac:dyDescent="0.3">
      <c r="A5" s="132" t="s">
        <v>141</v>
      </c>
      <c r="B5" s="134" t="s">
        <v>7</v>
      </c>
      <c r="C5" s="134" t="s">
        <v>140</v>
      </c>
      <c r="D5" s="135" t="s">
        <v>139</v>
      </c>
      <c r="E5" s="85" t="s">
        <v>212</v>
      </c>
      <c r="F5" s="85" t="s">
        <v>152</v>
      </c>
      <c r="G5" s="85"/>
      <c r="H5" s="86" t="s">
        <v>178</v>
      </c>
      <c r="I5" s="87">
        <v>42722471</v>
      </c>
      <c r="J5" s="128">
        <f>SUM(I5:I8)</f>
        <v>77650762</v>
      </c>
    </row>
    <row r="6" spans="1:10" x14ac:dyDescent="0.3">
      <c r="A6" s="132"/>
      <c r="B6" s="134"/>
      <c r="C6" s="134"/>
      <c r="D6" s="135"/>
      <c r="E6" s="85" t="s">
        <v>212</v>
      </c>
      <c r="F6" s="85" t="s">
        <v>152</v>
      </c>
      <c r="G6" s="85"/>
      <c r="H6" s="86" t="s">
        <v>177</v>
      </c>
      <c r="I6" s="87">
        <v>34336560</v>
      </c>
      <c r="J6" s="128"/>
    </row>
    <row r="7" spans="1:10" x14ac:dyDescent="0.3">
      <c r="A7" s="132"/>
      <c r="B7" s="134"/>
      <c r="C7" s="134"/>
      <c r="D7" s="135"/>
      <c r="E7" s="85" t="s">
        <v>212</v>
      </c>
      <c r="F7" s="85" t="s">
        <v>152</v>
      </c>
      <c r="G7" s="85"/>
      <c r="H7" s="86" t="s">
        <v>176</v>
      </c>
      <c r="I7" s="87">
        <v>579298</v>
      </c>
      <c r="J7" s="128"/>
    </row>
    <row r="8" spans="1:10" x14ac:dyDescent="0.3">
      <c r="A8" s="132"/>
      <c r="B8" s="134"/>
      <c r="C8" s="134"/>
      <c r="D8" s="135"/>
      <c r="E8" s="85" t="s">
        <v>212</v>
      </c>
      <c r="F8" s="85" t="s">
        <v>152</v>
      </c>
      <c r="G8" s="85"/>
      <c r="H8" s="86" t="s">
        <v>175</v>
      </c>
      <c r="I8" s="87">
        <v>12433</v>
      </c>
      <c r="J8" s="128"/>
    </row>
    <row r="9" spans="1:10" x14ac:dyDescent="0.3">
      <c r="A9" s="67" t="s">
        <v>142</v>
      </c>
      <c r="B9" s="88" t="s">
        <v>136</v>
      </c>
      <c r="C9" s="83" t="s">
        <v>135</v>
      </c>
      <c r="D9" s="84" t="s">
        <v>134</v>
      </c>
      <c r="E9" s="85" t="s">
        <v>212</v>
      </c>
      <c r="F9" s="85" t="s">
        <v>152</v>
      </c>
      <c r="G9" s="85"/>
      <c r="H9" s="86" t="s">
        <v>95</v>
      </c>
      <c r="I9" s="87">
        <v>69938651</v>
      </c>
      <c r="J9" s="87">
        <v>69938651</v>
      </c>
    </row>
    <row r="10" spans="1:10" x14ac:dyDescent="0.3">
      <c r="A10" s="67" t="s">
        <v>143</v>
      </c>
      <c r="B10" s="88" t="s">
        <v>137</v>
      </c>
      <c r="C10" s="83" t="s">
        <v>131</v>
      </c>
      <c r="D10" s="84" t="s">
        <v>130</v>
      </c>
      <c r="E10" s="85" t="s">
        <v>212</v>
      </c>
      <c r="F10" s="85" t="s">
        <v>152</v>
      </c>
      <c r="G10" s="85"/>
      <c r="H10" s="86" t="s">
        <v>94</v>
      </c>
      <c r="I10" s="87">
        <v>17785819</v>
      </c>
      <c r="J10" s="87">
        <v>17785819</v>
      </c>
    </row>
    <row r="11" spans="1:10" x14ac:dyDescent="0.3">
      <c r="A11" s="67" t="s">
        <v>144</v>
      </c>
      <c r="B11" s="88" t="s">
        <v>138</v>
      </c>
      <c r="C11" s="83" t="s">
        <v>132</v>
      </c>
      <c r="D11" s="84" t="s">
        <v>133</v>
      </c>
      <c r="E11" s="85" t="s">
        <v>212</v>
      </c>
      <c r="F11" s="85" t="s">
        <v>152</v>
      </c>
      <c r="G11" s="85"/>
      <c r="H11" s="86" t="s">
        <v>179</v>
      </c>
      <c r="I11" s="87">
        <v>17766161</v>
      </c>
      <c r="J11" s="87">
        <v>17766161</v>
      </c>
    </row>
    <row r="12" spans="1:10" x14ac:dyDescent="0.3">
      <c r="A12" s="67" t="s">
        <v>145</v>
      </c>
      <c r="B12" s="88" t="s">
        <v>170</v>
      </c>
      <c r="C12" s="83" t="s">
        <v>124</v>
      </c>
      <c r="D12" s="84" t="s">
        <v>125</v>
      </c>
      <c r="E12" s="85" t="s">
        <v>211</v>
      </c>
      <c r="F12" s="85" t="s">
        <v>152</v>
      </c>
      <c r="G12" s="89">
        <v>43861</v>
      </c>
      <c r="H12" s="86" t="s">
        <v>180</v>
      </c>
      <c r="I12" s="87">
        <v>13927709</v>
      </c>
      <c r="J12" s="87">
        <v>13927709</v>
      </c>
    </row>
    <row r="13" spans="1:10" x14ac:dyDescent="0.3">
      <c r="A13" s="132" t="s">
        <v>146</v>
      </c>
      <c r="B13" s="133" t="s">
        <v>79</v>
      </c>
      <c r="C13" s="134" t="s">
        <v>121</v>
      </c>
      <c r="D13" s="135" t="s">
        <v>122</v>
      </c>
      <c r="E13" s="85" t="s">
        <v>212</v>
      </c>
      <c r="F13" s="85" t="s">
        <v>152</v>
      </c>
      <c r="G13" s="89">
        <v>43466</v>
      </c>
      <c r="H13" s="90" t="s">
        <v>182</v>
      </c>
      <c r="I13" s="87">
        <v>6414780</v>
      </c>
      <c r="J13" s="128">
        <f>SUM(I13:I17)</f>
        <v>12899686</v>
      </c>
    </row>
    <row r="14" spans="1:10" x14ac:dyDescent="0.3">
      <c r="A14" s="132"/>
      <c r="B14" s="133"/>
      <c r="C14" s="134"/>
      <c r="D14" s="135"/>
      <c r="E14" s="85" t="s">
        <v>212</v>
      </c>
      <c r="F14" s="85" t="s">
        <v>152</v>
      </c>
      <c r="G14" s="89">
        <v>44136</v>
      </c>
      <c r="H14" s="86" t="s">
        <v>208</v>
      </c>
      <c r="I14" s="87">
        <v>120000</v>
      </c>
      <c r="J14" s="128"/>
    </row>
    <row r="15" spans="1:10" x14ac:dyDescent="0.3">
      <c r="A15" s="132"/>
      <c r="B15" s="133"/>
      <c r="C15" s="134"/>
      <c r="D15" s="135"/>
      <c r="E15" s="85" t="s">
        <v>212</v>
      </c>
      <c r="F15" s="85" t="s">
        <v>152</v>
      </c>
      <c r="G15" s="89">
        <v>44621</v>
      </c>
      <c r="H15" s="86" t="s">
        <v>207</v>
      </c>
      <c r="I15" s="87">
        <f>307008+90000</f>
        <v>397008</v>
      </c>
      <c r="J15" s="128"/>
    </row>
    <row r="16" spans="1:10" x14ac:dyDescent="0.3">
      <c r="A16" s="132"/>
      <c r="B16" s="133"/>
      <c r="C16" s="134"/>
      <c r="D16" s="135"/>
      <c r="E16" s="85" t="s">
        <v>212</v>
      </c>
      <c r="F16" s="85" t="s">
        <v>152</v>
      </c>
      <c r="G16" s="89">
        <v>44623</v>
      </c>
      <c r="H16" s="86" t="s">
        <v>181</v>
      </c>
      <c r="I16" s="87">
        <v>5663040</v>
      </c>
      <c r="J16" s="128"/>
    </row>
    <row r="17" spans="1:11" x14ac:dyDescent="0.3">
      <c r="A17" s="132"/>
      <c r="B17" s="133"/>
      <c r="C17" s="134"/>
      <c r="D17" s="135"/>
      <c r="E17" s="85" t="s">
        <v>212</v>
      </c>
      <c r="F17" s="85" t="s">
        <v>152</v>
      </c>
      <c r="G17" s="91">
        <v>44849</v>
      </c>
      <c r="H17" s="90" t="s">
        <v>227</v>
      </c>
      <c r="I17" s="87">
        <v>304858</v>
      </c>
      <c r="J17" s="128"/>
    </row>
    <row r="18" spans="1:11" x14ac:dyDescent="0.3">
      <c r="A18" s="67" t="s">
        <v>147</v>
      </c>
      <c r="B18" s="88" t="s">
        <v>174</v>
      </c>
      <c r="C18" s="83" t="s">
        <v>173</v>
      </c>
      <c r="D18" s="84" t="s">
        <v>172</v>
      </c>
      <c r="E18" s="85" t="s">
        <v>220</v>
      </c>
      <c r="F18" s="89">
        <v>45884</v>
      </c>
      <c r="G18" s="89">
        <v>44819</v>
      </c>
      <c r="H18" s="86" t="s">
        <v>218</v>
      </c>
      <c r="I18" s="87">
        <v>10950000</v>
      </c>
      <c r="J18" s="87">
        <v>10950000</v>
      </c>
    </row>
    <row r="19" spans="1:11" ht="16.5" customHeight="1" x14ac:dyDescent="0.3">
      <c r="A19" s="140" t="s">
        <v>148</v>
      </c>
      <c r="B19" s="130" t="s">
        <v>64</v>
      </c>
      <c r="C19" s="136" t="s">
        <v>126</v>
      </c>
      <c r="D19" s="138" t="s">
        <v>127</v>
      </c>
      <c r="E19" s="85" t="s">
        <v>212</v>
      </c>
      <c r="F19" s="89">
        <v>45260</v>
      </c>
      <c r="G19" s="89">
        <v>44531</v>
      </c>
      <c r="H19" s="86" t="s">
        <v>216</v>
      </c>
      <c r="I19" s="87">
        <v>3840000</v>
      </c>
      <c r="J19" s="128">
        <f>SUM(I19:I24)</f>
        <v>10217932</v>
      </c>
    </row>
    <row r="20" spans="1:11" x14ac:dyDescent="0.3">
      <c r="A20" s="141"/>
      <c r="B20" s="131"/>
      <c r="C20" s="137"/>
      <c r="D20" s="139"/>
      <c r="E20" s="85" t="s">
        <v>212</v>
      </c>
      <c r="F20" s="89">
        <v>45260</v>
      </c>
      <c r="G20" s="89">
        <v>44531</v>
      </c>
      <c r="H20" s="86" t="s">
        <v>214</v>
      </c>
      <c r="I20" s="87">
        <v>3630000</v>
      </c>
      <c r="J20" s="128"/>
    </row>
    <row r="21" spans="1:11" x14ac:dyDescent="0.3">
      <c r="A21" s="141"/>
      <c r="B21" s="131"/>
      <c r="C21" s="137"/>
      <c r="D21" s="139"/>
      <c r="E21" s="85" t="s">
        <v>212</v>
      </c>
      <c r="F21" s="89">
        <v>45260</v>
      </c>
      <c r="G21" s="89">
        <v>44531</v>
      </c>
      <c r="H21" s="86" t="s">
        <v>213</v>
      </c>
      <c r="I21" s="92">
        <v>871200</v>
      </c>
      <c r="J21" s="128"/>
    </row>
    <row r="22" spans="1:11" x14ac:dyDescent="0.3">
      <c r="A22" s="141"/>
      <c r="B22" s="131"/>
      <c r="C22" s="137"/>
      <c r="D22" s="139"/>
      <c r="E22" s="85" t="s">
        <v>212</v>
      </c>
      <c r="F22" s="89">
        <v>45260</v>
      </c>
      <c r="G22" s="89">
        <v>44531</v>
      </c>
      <c r="H22" s="86" t="s">
        <v>217</v>
      </c>
      <c r="I22" s="87">
        <v>720000</v>
      </c>
      <c r="J22" s="128"/>
    </row>
    <row r="23" spans="1:11" x14ac:dyDescent="0.3">
      <c r="A23" s="141"/>
      <c r="B23" s="131"/>
      <c r="C23" s="137"/>
      <c r="D23" s="139"/>
      <c r="E23" s="85" t="s">
        <v>212</v>
      </c>
      <c r="F23" s="89">
        <v>45260</v>
      </c>
      <c r="G23" s="89">
        <v>44531</v>
      </c>
      <c r="H23" s="86" t="s">
        <v>215</v>
      </c>
      <c r="I23" s="87">
        <v>321732</v>
      </c>
      <c r="J23" s="128"/>
    </row>
    <row r="24" spans="1:11" x14ac:dyDescent="0.3">
      <c r="A24" s="141"/>
      <c r="B24" s="131"/>
      <c r="C24" s="137"/>
      <c r="D24" s="139"/>
      <c r="E24" s="85" t="s">
        <v>212</v>
      </c>
      <c r="F24" s="85" t="s">
        <v>152</v>
      </c>
      <c r="G24" s="89">
        <v>44623</v>
      </c>
      <c r="H24" s="86" t="s">
        <v>229</v>
      </c>
      <c r="I24" s="87">
        <v>835000</v>
      </c>
      <c r="J24" s="128"/>
      <c r="K24" s="82"/>
    </row>
    <row r="25" spans="1:11" x14ac:dyDescent="0.3">
      <c r="A25" s="132" t="s">
        <v>149</v>
      </c>
      <c r="B25" s="133" t="s">
        <v>81</v>
      </c>
      <c r="C25" s="134" t="s">
        <v>169</v>
      </c>
      <c r="D25" s="135" t="s">
        <v>123</v>
      </c>
      <c r="E25" s="78" t="s">
        <v>212</v>
      </c>
      <c r="F25" s="78" t="s">
        <v>152</v>
      </c>
      <c r="G25" s="81">
        <v>43724</v>
      </c>
      <c r="H25" s="79" t="s">
        <v>191</v>
      </c>
      <c r="I25" s="80">
        <v>5495250</v>
      </c>
      <c r="J25" s="128">
        <f>SUM(I25:I28)</f>
        <v>9765250</v>
      </c>
    </row>
    <row r="26" spans="1:11" x14ac:dyDescent="0.3">
      <c r="A26" s="132"/>
      <c r="B26" s="133"/>
      <c r="C26" s="134"/>
      <c r="D26" s="135"/>
      <c r="E26" s="78" t="s">
        <v>226</v>
      </c>
      <c r="F26" s="67"/>
      <c r="G26" s="67"/>
      <c r="H26" s="75" t="s">
        <v>198</v>
      </c>
      <c r="I26" s="76">
        <v>1350000</v>
      </c>
      <c r="J26" s="128"/>
    </row>
    <row r="27" spans="1:11" x14ac:dyDescent="0.3">
      <c r="A27" s="132"/>
      <c r="B27" s="133"/>
      <c r="C27" s="134"/>
      <c r="D27" s="135"/>
      <c r="E27" s="78" t="s">
        <v>212</v>
      </c>
      <c r="F27" s="67"/>
      <c r="G27" s="67"/>
      <c r="H27" s="75" t="s">
        <v>199</v>
      </c>
      <c r="I27" s="76">
        <v>160000</v>
      </c>
      <c r="J27" s="128"/>
    </row>
    <row r="28" spans="1:11" x14ac:dyDescent="0.3">
      <c r="A28" s="132"/>
      <c r="B28" s="133"/>
      <c r="C28" s="134"/>
      <c r="D28" s="135"/>
      <c r="E28" s="78" t="s">
        <v>226</v>
      </c>
      <c r="F28" s="78" t="s">
        <v>152</v>
      </c>
      <c r="G28" s="81">
        <v>44742</v>
      </c>
      <c r="H28" s="79" t="s">
        <v>200</v>
      </c>
      <c r="I28" s="80">
        <v>2760000</v>
      </c>
      <c r="J28" s="128"/>
    </row>
    <row r="29" spans="1:11" x14ac:dyDescent="0.3">
      <c r="A29" s="77" t="s">
        <v>221</v>
      </c>
      <c r="B29" s="90" t="s">
        <v>222</v>
      </c>
      <c r="C29" s="90" t="s">
        <v>223</v>
      </c>
      <c r="D29" s="93" t="s">
        <v>224</v>
      </c>
      <c r="E29" s="85" t="s">
        <v>220</v>
      </c>
      <c r="F29" s="91">
        <v>44741</v>
      </c>
      <c r="G29" s="91">
        <v>44741</v>
      </c>
      <c r="H29" s="90" t="s">
        <v>225</v>
      </c>
      <c r="I29" s="94">
        <v>5000000</v>
      </c>
      <c r="J29" s="94">
        <v>5000000</v>
      </c>
    </row>
    <row r="30" spans="1:11" x14ac:dyDescent="0.3">
      <c r="A30" s="132" t="s">
        <v>150</v>
      </c>
      <c r="B30" s="134" t="s">
        <v>168</v>
      </c>
      <c r="C30" s="134" t="s">
        <v>119</v>
      </c>
      <c r="D30" s="135" t="s">
        <v>120</v>
      </c>
      <c r="E30" s="85" t="s">
        <v>212</v>
      </c>
      <c r="F30" s="85" t="s">
        <v>152</v>
      </c>
      <c r="G30" s="89">
        <v>41730</v>
      </c>
      <c r="H30" s="86" t="s">
        <v>183</v>
      </c>
      <c r="I30" s="87">
        <v>7200000</v>
      </c>
      <c r="J30" s="128">
        <f>SUM(I30:I31)</f>
        <v>7430000</v>
      </c>
    </row>
    <row r="31" spans="1:11" x14ac:dyDescent="0.3">
      <c r="A31" s="132"/>
      <c r="B31" s="134"/>
      <c r="C31" s="134"/>
      <c r="D31" s="135"/>
      <c r="E31" s="85" t="s">
        <v>212</v>
      </c>
      <c r="F31" s="89">
        <v>44629</v>
      </c>
      <c r="G31" s="89">
        <v>44624</v>
      </c>
      <c r="H31" s="86" t="s">
        <v>184</v>
      </c>
      <c r="I31" s="87">
        <v>230000</v>
      </c>
      <c r="J31" s="128"/>
    </row>
    <row r="32" spans="1:11" x14ac:dyDescent="0.3">
      <c r="A32" s="132" t="s">
        <v>151</v>
      </c>
      <c r="B32" s="133" t="s">
        <v>165</v>
      </c>
      <c r="C32" s="134" t="s">
        <v>166</v>
      </c>
      <c r="D32" s="135" t="s">
        <v>167</v>
      </c>
      <c r="E32" s="85" t="s">
        <v>212</v>
      </c>
      <c r="F32" s="85" t="s">
        <v>152</v>
      </c>
      <c r="G32" s="89">
        <v>43831</v>
      </c>
      <c r="H32" s="86" t="s">
        <v>154</v>
      </c>
      <c r="I32" s="87">
        <v>6000000</v>
      </c>
      <c r="J32" s="129">
        <f>SUM(I32:I35)</f>
        <v>7189385</v>
      </c>
    </row>
    <row r="33" spans="1:10" x14ac:dyDescent="0.3">
      <c r="A33" s="132"/>
      <c r="B33" s="133"/>
      <c r="C33" s="134"/>
      <c r="D33" s="135"/>
      <c r="E33" s="85" t="s">
        <v>212</v>
      </c>
      <c r="F33" s="85" t="s">
        <v>152</v>
      </c>
      <c r="G33" s="89">
        <v>44305</v>
      </c>
      <c r="H33" s="86" t="s">
        <v>187</v>
      </c>
      <c r="I33" s="87">
        <v>330000</v>
      </c>
      <c r="J33" s="128"/>
    </row>
    <row r="34" spans="1:10" x14ac:dyDescent="0.3">
      <c r="A34" s="132"/>
      <c r="B34" s="133"/>
      <c r="C34" s="134"/>
      <c r="D34" s="135"/>
      <c r="E34" s="85" t="s">
        <v>212</v>
      </c>
      <c r="F34" s="85" t="s">
        <v>152</v>
      </c>
      <c r="G34" s="89">
        <v>44588</v>
      </c>
      <c r="H34" s="86" t="s">
        <v>186</v>
      </c>
      <c r="I34" s="87">
        <v>500000</v>
      </c>
      <c r="J34" s="128"/>
    </row>
    <row r="35" spans="1:10" x14ac:dyDescent="0.3">
      <c r="A35" s="132"/>
      <c r="B35" s="133"/>
      <c r="C35" s="134"/>
      <c r="D35" s="135"/>
      <c r="E35" s="85" t="s">
        <v>212</v>
      </c>
      <c r="F35" s="85" t="s">
        <v>152</v>
      </c>
      <c r="G35" s="89">
        <v>44691</v>
      </c>
      <c r="H35" s="86" t="s">
        <v>185</v>
      </c>
      <c r="I35" s="87">
        <v>359385</v>
      </c>
      <c r="J35" s="128"/>
    </row>
    <row r="36" spans="1:10" x14ac:dyDescent="0.3">
      <c r="A36" s="132" t="s">
        <v>156</v>
      </c>
      <c r="B36" s="133" t="s">
        <v>171</v>
      </c>
      <c r="C36" s="144" t="s">
        <v>128</v>
      </c>
      <c r="D36" s="135" t="s">
        <v>129</v>
      </c>
      <c r="E36" s="78" t="s">
        <v>212</v>
      </c>
      <c r="F36" s="78" t="s">
        <v>152</v>
      </c>
      <c r="G36" s="81">
        <v>44136</v>
      </c>
      <c r="H36" s="79" t="s">
        <v>192</v>
      </c>
      <c r="I36" s="76">
        <v>5386186</v>
      </c>
      <c r="J36" s="128">
        <v>6895764</v>
      </c>
    </row>
    <row r="37" spans="1:10" x14ac:dyDescent="0.3">
      <c r="A37" s="132"/>
      <c r="B37" s="133"/>
      <c r="C37" s="144"/>
      <c r="D37" s="135"/>
      <c r="E37" s="78" t="s">
        <v>212</v>
      </c>
      <c r="F37" s="67"/>
      <c r="G37" s="67"/>
      <c r="H37" s="75" t="s">
        <v>190</v>
      </c>
      <c r="I37" s="76">
        <v>87780</v>
      </c>
      <c r="J37" s="128"/>
    </row>
    <row r="38" spans="1:10" x14ac:dyDescent="0.3">
      <c r="A38" s="132"/>
      <c r="B38" s="133"/>
      <c r="C38" s="144"/>
      <c r="D38" s="135"/>
      <c r="E38" s="78" t="s">
        <v>226</v>
      </c>
      <c r="F38" s="67"/>
      <c r="G38" s="67"/>
      <c r="H38" s="75" t="s">
        <v>193</v>
      </c>
      <c r="I38" s="76">
        <v>37000</v>
      </c>
      <c r="J38" s="128"/>
    </row>
    <row r="39" spans="1:10" x14ac:dyDescent="0.3">
      <c r="A39" s="132"/>
      <c r="B39" s="133"/>
      <c r="C39" s="144"/>
      <c r="D39" s="135"/>
      <c r="E39" s="78" t="s">
        <v>226</v>
      </c>
      <c r="F39" s="67"/>
      <c r="G39" s="67"/>
      <c r="H39" s="75" t="s">
        <v>194</v>
      </c>
      <c r="I39" s="76">
        <v>56000</v>
      </c>
      <c r="J39" s="128"/>
    </row>
    <row r="40" spans="1:10" x14ac:dyDescent="0.3">
      <c r="A40" s="132"/>
      <c r="B40" s="133"/>
      <c r="C40" s="144"/>
      <c r="D40" s="135"/>
      <c r="E40" s="78" t="s">
        <v>212</v>
      </c>
      <c r="F40" s="67"/>
      <c r="G40" s="67"/>
      <c r="H40" s="75" t="s">
        <v>195</v>
      </c>
      <c r="I40" s="76">
        <v>36000</v>
      </c>
      <c r="J40" s="128"/>
    </row>
    <row r="41" spans="1:10" x14ac:dyDescent="0.3">
      <c r="A41" s="132"/>
      <c r="B41" s="133"/>
      <c r="C41" s="144"/>
      <c r="D41" s="135"/>
      <c r="E41" s="78" t="s">
        <v>212</v>
      </c>
      <c r="F41" s="67"/>
      <c r="G41" s="67"/>
      <c r="H41" s="75" t="s">
        <v>188</v>
      </c>
      <c r="I41" s="76">
        <v>36000</v>
      </c>
      <c r="J41" s="128"/>
    </row>
    <row r="42" spans="1:10" x14ac:dyDescent="0.3">
      <c r="A42" s="132"/>
      <c r="B42" s="133"/>
      <c r="C42" s="144"/>
      <c r="D42" s="135"/>
      <c r="E42" s="78" t="s">
        <v>226</v>
      </c>
      <c r="F42" s="78" t="s">
        <v>152</v>
      </c>
      <c r="G42" s="81">
        <v>44378</v>
      </c>
      <c r="H42" s="79" t="s">
        <v>196</v>
      </c>
      <c r="I42" s="76">
        <v>340000</v>
      </c>
      <c r="J42" s="128"/>
    </row>
    <row r="43" spans="1:10" x14ac:dyDescent="0.3">
      <c r="A43" s="132"/>
      <c r="B43" s="133"/>
      <c r="C43" s="144"/>
      <c r="D43" s="135"/>
      <c r="E43" s="78" t="s">
        <v>226</v>
      </c>
      <c r="F43" s="67"/>
      <c r="G43" s="67"/>
      <c r="H43" s="75" t="s">
        <v>197</v>
      </c>
      <c r="I43" s="76">
        <v>616000</v>
      </c>
      <c r="J43" s="128"/>
    </row>
    <row r="44" spans="1:10" x14ac:dyDescent="0.3">
      <c r="A44" s="132"/>
      <c r="B44" s="133"/>
      <c r="C44" s="144"/>
      <c r="D44" s="135"/>
      <c r="E44" s="78" t="s">
        <v>226</v>
      </c>
      <c r="F44" s="78" t="s">
        <v>152</v>
      </c>
      <c r="G44" s="81">
        <v>44774</v>
      </c>
      <c r="H44" s="79" t="s">
        <v>189</v>
      </c>
      <c r="I44" s="76">
        <v>300800</v>
      </c>
      <c r="J44" s="128"/>
    </row>
    <row r="45" spans="1:10" x14ac:dyDescent="0.3">
      <c r="A45" s="132" t="s">
        <v>157</v>
      </c>
      <c r="B45" s="133" t="s">
        <v>162</v>
      </c>
      <c r="C45" s="134" t="s">
        <v>163</v>
      </c>
      <c r="D45" s="135" t="s">
        <v>164</v>
      </c>
      <c r="E45" s="78" t="s">
        <v>212</v>
      </c>
      <c r="F45" s="81">
        <v>44927</v>
      </c>
      <c r="G45" s="81">
        <v>44562</v>
      </c>
      <c r="H45" s="79" t="s">
        <v>201</v>
      </c>
      <c r="I45" s="80">
        <f>1339936+17165+3524261</f>
        <v>4881362</v>
      </c>
      <c r="J45" s="127">
        <v>6140726</v>
      </c>
    </row>
    <row r="46" spans="1:10" x14ac:dyDescent="0.3">
      <c r="A46" s="132"/>
      <c r="B46" s="133"/>
      <c r="C46" s="134"/>
      <c r="D46" s="135"/>
      <c r="E46" s="78" t="s">
        <v>212</v>
      </c>
      <c r="F46" s="81">
        <v>44927</v>
      </c>
      <c r="G46" s="81">
        <v>44562</v>
      </c>
      <c r="H46" s="79" t="s">
        <v>202</v>
      </c>
      <c r="I46" s="80">
        <f>27840+27840</f>
        <v>55680</v>
      </c>
      <c r="J46" s="127"/>
    </row>
    <row r="47" spans="1:10" x14ac:dyDescent="0.3">
      <c r="A47" s="132"/>
      <c r="B47" s="133"/>
      <c r="C47" s="134"/>
      <c r="D47" s="135"/>
      <c r="E47" s="78" t="s">
        <v>212</v>
      </c>
      <c r="F47" s="81">
        <v>44606</v>
      </c>
      <c r="G47" s="81">
        <v>44593</v>
      </c>
      <c r="H47" s="79" t="s">
        <v>228</v>
      </c>
      <c r="I47" s="80">
        <v>50532</v>
      </c>
      <c r="J47" s="127"/>
    </row>
    <row r="48" spans="1:10" x14ac:dyDescent="0.3">
      <c r="A48" s="132"/>
      <c r="B48" s="133"/>
      <c r="C48" s="134"/>
      <c r="D48" s="135"/>
      <c r="E48" s="78" t="s">
        <v>212</v>
      </c>
      <c r="F48" s="81">
        <v>45046</v>
      </c>
      <c r="G48" s="81">
        <v>44682</v>
      </c>
      <c r="H48" s="79" t="s">
        <v>203</v>
      </c>
      <c r="I48" s="80">
        <v>150000</v>
      </c>
      <c r="J48" s="127"/>
    </row>
    <row r="49" spans="1:10" x14ac:dyDescent="0.3">
      <c r="A49" s="132"/>
      <c r="B49" s="133"/>
      <c r="C49" s="134"/>
      <c r="D49" s="135"/>
      <c r="E49" s="78" t="s">
        <v>212</v>
      </c>
      <c r="F49" s="81">
        <v>45078</v>
      </c>
      <c r="G49" s="81">
        <v>44713</v>
      </c>
      <c r="H49" s="79" t="s">
        <v>206</v>
      </c>
      <c r="I49" s="80">
        <v>305556</v>
      </c>
      <c r="J49" s="127"/>
    </row>
    <row r="50" spans="1:10" x14ac:dyDescent="0.3">
      <c r="A50" s="132"/>
      <c r="B50" s="133"/>
      <c r="C50" s="134"/>
      <c r="D50" s="135"/>
      <c r="E50" s="78" t="s">
        <v>212</v>
      </c>
      <c r="F50" s="81">
        <v>45078</v>
      </c>
      <c r="G50" s="81">
        <v>44713</v>
      </c>
      <c r="H50" s="79" t="s">
        <v>204</v>
      </c>
      <c r="I50" s="80">
        <v>266000</v>
      </c>
      <c r="J50" s="127"/>
    </row>
    <row r="51" spans="1:10" x14ac:dyDescent="0.3">
      <c r="A51" s="132"/>
      <c r="B51" s="133"/>
      <c r="C51" s="134"/>
      <c r="D51" s="135"/>
      <c r="E51" s="78" t="s">
        <v>212</v>
      </c>
      <c r="F51" s="81">
        <v>45108</v>
      </c>
      <c r="G51" s="81">
        <v>44743</v>
      </c>
      <c r="H51" s="79" t="s">
        <v>205</v>
      </c>
      <c r="I51" s="80">
        <v>128181</v>
      </c>
      <c r="J51" s="127"/>
    </row>
    <row r="52" spans="1:10" x14ac:dyDescent="0.3">
      <c r="A52" s="132"/>
      <c r="B52" s="133"/>
      <c r="C52" s="134"/>
      <c r="D52" s="135"/>
      <c r="E52" s="78" t="s">
        <v>212</v>
      </c>
      <c r="F52" s="81">
        <v>44767</v>
      </c>
      <c r="G52" s="81">
        <v>44403</v>
      </c>
      <c r="H52" s="79" t="s">
        <v>209</v>
      </c>
      <c r="I52" s="80">
        <v>170880</v>
      </c>
      <c r="J52" s="127"/>
    </row>
    <row r="53" spans="1:10" x14ac:dyDescent="0.3">
      <c r="A53" s="132"/>
      <c r="B53" s="133"/>
      <c r="C53" s="134"/>
      <c r="D53" s="135"/>
      <c r="E53" s="78" t="s">
        <v>212</v>
      </c>
      <c r="F53" s="81">
        <v>44767</v>
      </c>
      <c r="G53" s="81">
        <v>44403</v>
      </c>
      <c r="H53" s="79" t="s">
        <v>210</v>
      </c>
      <c r="I53" s="80">
        <v>46560</v>
      </c>
      <c r="J53" s="127"/>
    </row>
    <row r="54" spans="1:10" x14ac:dyDescent="0.3">
      <c r="A54" s="67" t="s">
        <v>158</v>
      </c>
      <c r="B54" s="88" t="s">
        <v>159</v>
      </c>
      <c r="C54" s="83" t="s">
        <v>160</v>
      </c>
      <c r="D54" s="84" t="s">
        <v>161</v>
      </c>
      <c r="E54" s="85" t="s">
        <v>212</v>
      </c>
      <c r="F54" s="85" t="s">
        <v>152</v>
      </c>
      <c r="G54" s="89">
        <v>43570</v>
      </c>
      <c r="H54" s="86" t="s">
        <v>154</v>
      </c>
      <c r="I54" s="87">
        <v>5640000</v>
      </c>
      <c r="J54" s="87">
        <v>5640000</v>
      </c>
    </row>
    <row r="55" spans="1:10" x14ac:dyDescent="0.3">
      <c r="A55" s="70"/>
      <c r="B55" s="68" t="s">
        <v>52</v>
      </c>
      <c r="D55" s="68"/>
      <c r="E55" s="68"/>
      <c r="F55" s="68"/>
      <c r="G55" s="68"/>
      <c r="H55" s="68"/>
      <c r="I55" s="68"/>
      <c r="J55" s="68"/>
    </row>
    <row r="56" spans="1:10" x14ac:dyDescent="0.3">
      <c r="A56" s="70"/>
      <c r="B56" s="68"/>
      <c r="C56" s="68"/>
      <c r="D56" s="68"/>
      <c r="E56" s="68"/>
      <c r="F56" s="68"/>
      <c r="G56" s="68"/>
      <c r="H56" s="68"/>
      <c r="I56" s="68"/>
      <c r="J56" s="68"/>
    </row>
    <row r="57" spans="1:10" x14ac:dyDescent="0.3">
      <c r="A57" s="70"/>
      <c r="B57" s="68" t="s">
        <v>219</v>
      </c>
      <c r="C57" s="68"/>
      <c r="D57" s="68"/>
      <c r="E57" s="68"/>
      <c r="F57" s="68"/>
      <c r="G57" s="68"/>
      <c r="H57" s="60"/>
      <c r="I57" s="71"/>
      <c r="J57" s="68"/>
    </row>
    <row r="58" spans="1:10" x14ac:dyDescent="0.3">
      <c r="A58" s="70"/>
      <c r="B58" s="68"/>
      <c r="C58" s="68"/>
      <c r="D58" s="68"/>
      <c r="E58" s="68"/>
      <c r="F58" s="68"/>
      <c r="G58" s="68"/>
      <c r="H58" s="60"/>
      <c r="I58" s="71"/>
      <c r="J58" s="68"/>
    </row>
    <row r="59" spans="1:10" x14ac:dyDescent="0.3">
      <c r="A59" s="70"/>
      <c r="B59" s="68"/>
      <c r="C59" s="68"/>
      <c r="D59" s="68"/>
      <c r="E59" s="68"/>
      <c r="F59" s="68"/>
      <c r="G59" s="68"/>
      <c r="H59" s="60"/>
      <c r="I59" s="71"/>
      <c r="J59" s="68"/>
    </row>
    <row r="60" spans="1:10" x14ac:dyDescent="0.3">
      <c r="A60" s="70"/>
      <c r="B60" s="68"/>
      <c r="C60" s="68"/>
      <c r="D60" s="68"/>
      <c r="E60" s="68"/>
      <c r="F60" s="68"/>
      <c r="G60" s="68"/>
      <c r="H60" s="60"/>
      <c r="I60" s="71"/>
      <c r="J60" s="68"/>
    </row>
    <row r="61" spans="1:10" x14ac:dyDescent="0.3">
      <c r="A61" s="70"/>
      <c r="B61" s="68"/>
      <c r="C61" s="68"/>
      <c r="D61" s="68"/>
      <c r="E61" s="68"/>
      <c r="F61" s="68"/>
      <c r="G61" s="68"/>
      <c r="H61" s="60"/>
      <c r="I61" s="71"/>
      <c r="J61" s="68"/>
    </row>
    <row r="62" spans="1:10" x14ac:dyDescent="0.3">
      <c r="A62" s="70"/>
      <c r="B62" s="68"/>
      <c r="C62" s="68"/>
      <c r="D62" s="68"/>
      <c r="E62" s="68"/>
      <c r="F62" s="68"/>
      <c r="G62" s="68"/>
      <c r="H62" s="68"/>
      <c r="I62" s="71"/>
      <c r="J62" s="68"/>
    </row>
    <row r="63" spans="1:10" x14ac:dyDescent="0.3">
      <c r="A63" s="70"/>
      <c r="B63" s="68"/>
      <c r="C63" s="68"/>
      <c r="D63" s="68"/>
      <c r="E63" s="68"/>
      <c r="F63" s="68"/>
      <c r="G63" s="68"/>
      <c r="H63" s="68"/>
      <c r="I63" s="68"/>
      <c r="J63" s="68"/>
    </row>
    <row r="64" spans="1:10" x14ac:dyDescent="0.3">
      <c r="A64" s="70"/>
      <c r="B64" s="68"/>
      <c r="C64" s="68"/>
      <c r="D64" s="68"/>
      <c r="E64" s="68"/>
      <c r="F64" s="68"/>
      <c r="G64" s="68"/>
      <c r="H64" s="68"/>
      <c r="I64" s="68"/>
      <c r="J64" s="68"/>
    </row>
  </sheetData>
  <mergeCells count="42">
    <mergeCell ref="B45:B53"/>
    <mergeCell ref="A45:A53"/>
    <mergeCell ref="C45:C53"/>
    <mergeCell ref="D45:D53"/>
    <mergeCell ref="A32:A35"/>
    <mergeCell ref="B32:B35"/>
    <mergeCell ref="C32:C35"/>
    <mergeCell ref="D32:D35"/>
    <mergeCell ref="A36:A44"/>
    <mergeCell ref="B36:B44"/>
    <mergeCell ref="C36:C44"/>
    <mergeCell ref="D36:D44"/>
    <mergeCell ref="A30:A31"/>
    <mergeCell ref="B30:B31"/>
    <mergeCell ref="C30:C31"/>
    <mergeCell ref="D30:D31"/>
    <mergeCell ref="A25:A28"/>
    <mergeCell ref="B25:B28"/>
    <mergeCell ref="C25:C28"/>
    <mergeCell ref="D25:D28"/>
    <mergeCell ref="H1:I1"/>
    <mergeCell ref="A3:I3"/>
    <mergeCell ref="A5:A8"/>
    <mergeCell ref="B5:B8"/>
    <mergeCell ref="C5:C8"/>
    <mergeCell ref="D5:D8"/>
    <mergeCell ref="B19:B24"/>
    <mergeCell ref="A13:A17"/>
    <mergeCell ref="B13:B17"/>
    <mergeCell ref="C13:C17"/>
    <mergeCell ref="D13:D17"/>
    <mergeCell ref="C19:C24"/>
    <mergeCell ref="D19:D24"/>
    <mergeCell ref="A19:A24"/>
    <mergeCell ref="J45:J53"/>
    <mergeCell ref="J5:J8"/>
    <mergeCell ref="J19:J24"/>
    <mergeCell ref="J13:J17"/>
    <mergeCell ref="J25:J28"/>
    <mergeCell ref="J36:J44"/>
    <mergeCell ref="J30:J31"/>
    <mergeCell ref="J32:J35"/>
  </mergeCells>
  <phoneticPr fontId="2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56915-9CE7-4E61-955D-659D0CB596EF}">
  <dimension ref="A1:H29"/>
  <sheetViews>
    <sheetView view="pageBreakPreview" zoomScale="93" zoomScaleNormal="100" zoomScaleSheetLayoutView="93" workbookViewId="0">
      <selection activeCell="B32" sqref="B32"/>
    </sheetView>
  </sheetViews>
  <sheetFormatPr defaultRowHeight="16.5" x14ac:dyDescent="0.3"/>
  <cols>
    <col min="2" max="2" width="49.125" customWidth="1"/>
    <col min="3" max="3" width="23.75" customWidth="1"/>
    <col min="4" max="4" width="22.25" customWidth="1"/>
    <col min="5" max="5" width="57" customWidth="1"/>
    <col min="6" max="6" width="16.5" customWidth="1"/>
  </cols>
  <sheetData>
    <row r="1" spans="1:8" x14ac:dyDescent="0.3">
      <c r="A1" s="31"/>
      <c r="B1" s="33"/>
      <c r="C1" s="34"/>
      <c r="D1" s="34"/>
      <c r="E1" s="117" t="s">
        <v>69</v>
      </c>
      <c r="F1" s="117"/>
      <c r="G1" s="29"/>
      <c r="H1" s="29"/>
    </row>
    <row r="2" spans="1:8" ht="18.75" x14ac:dyDescent="0.3">
      <c r="A2" s="42"/>
      <c r="B2" s="43"/>
      <c r="C2" s="44"/>
      <c r="D2" s="44"/>
      <c r="E2" s="43"/>
      <c r="F2" s="45"/>
      <c r="G2" s="46"/>
      <c r="H2" s="46"/>
    </row>
    <row r="3" spans="1:8" ht="21.75" x14ac:dyDescent="0.3">
      <c r="A3" s="121" t="s">
        <v>231</v>
      </c>
      <c r="B3" s="122"/>
      <c r="C3" s="122"/>
      <c r="D3" s="122"/>
      <c r="E3" s="122"/>
      <c r="F3" s="123"/>
      <c r="G3" s="46"/>
      <c r="H3" s="46"/>
    </row>
    <row r="4" spans="1:8" ht="37.5" x14ac:dyDescent="0.3">
      <c r="A4" s="47" t="s">
        <v>98</v>
      </c>
      <c r="B4" s="48" t="s">
        <v>0</v>
      </c>
      <c r="C4" s="49" t="s">
        <v>1</v>
      </c>
      <c r="D4" s="49" t="s">
        <v>2</v>
      </c>
      <c r="E4" s="48" t="s">
        <v>3</v>
      </c>
      <c r="F4" s="50" t="s">
        <v>232</v>
      </c>
      <c r="G4" s="46"/>
      <c r="H4" s="46"/>
    </row>
    <row r="5" spans="1:8" ht="18.75" x14ac:dyDescent="0.3">
      <c r="A5" s="51">
        <v>1</v>
      </c>
      <c r="B5" s="56" t="s">
        <v>84</v>
      </c>
      <c r="C5" s="53" t="s">
        <v>31</v>
      </c>
      <c r="D5" s="53" t="s">
        <v>103</v>
      </c>
      <c r="E5" s="65" t="s">
        <v>95</v>
      </c>
      <c r="F5" s="57">
        <v>40207</v>
      </c>
      <c r="G5" s="46"/>
      <c r="H5" s="46"/>
    </row>
    <row r="6" spans="1:8" ht="18.75" x14ac:dyDescent="0.3">
      <c r="A6" s="51">
        <v>2</v>
      </c>
      <c r="B6" s="56" t="s">
        <v>86</v>
      </c>
      <c r="C6" s="53" t="s">
        <v>32</v>
      </c>
      <c r="D6" s="53" t="s">
        <v>103</v>
      </c>
      <c r="E6" s="65" t="s">
        <v>94</v>
      </c>
      <c r="F6" s="57">
        <v>13510</v>
      </c>
      <c r="G6" s="46"/>
      <c r="H6" s="46"/>
    </row>
    <row r="7" spans="1:8" ht="18.75" x14ac:dyDescent="0.3">
      <c r="A7" s="51">
        <v>3</v>
      </c>
      <c r="B7" s="56" t="s">
        <v>85</v>
      </c>
      <c r="C7" s="53" t="s">
        <v>32</v>
      </c>
      <c r="D7" s="53" t="s">
        <v>110</v>
      </c>
      <c r="E7" s="65" t="s">
        <v>111</v>
      </c>
      <c r="F7" s="57">
        <v>15234</v>
      </c>
      <c r="G7" s="46"/>
      <c r="H7" s="46"/>
    </row>
    <row r="8" spans="1:8" ht="37.5" x14ac:dyDescent="0.3">
      <c r="A8" s="51">
        <v>4</v>
      </c>
      <c r="B8" s="52" t="s">
        <v>7</v>
      </c>
      <c r="C8" s="53" t="s">
        <v>10</v>
      </c>
      <c r="D8" s="53" t="s">
        <v>103</v>
      </c>
      <c r="E8" s="65" t="s">
        <v>92</v>
      </c>
      <c r="F8" s="57">
        <v>71368</v>
      </c>
      <c r="G8" s="46"/>
      <c r="H8" s="46"/>
    </row>
    <row r="9" spans="1:8" ht="18.75" x14ac:dyDescent="0.3">
      <c r="A9" s="51">
        <v>5</v>
      </c>
      <c r="B9" s="52" t="s">
        <v>77</v>
      </c>
      <c r="C9" s="53" t="s">
        <v>23</v>
      </c>
      <c r="D9" s="53" t="s">
        <v>103</v>
      </c>
      <c r="E9" s="65" t="s">
        <v>70</v>
      </c>
      <c r="F9" s="57">
        <v>128664</v>
      </c>
      <c r="G9" s="46"/>
      <c r="H9" s="46"/>
    </row>
    <row r="10" spans="1:8" ht="18.75" x14ac:dyDescent="0.3">
      <c r="A10" s="51">
        <v>6</v>
      </c>
      <c r="B10" s="52" t="s">
        <v>109</v>
      </c>
      <c r="C10" s="53" t="s">
        <v>23</v>
      </c>
      <c r="D10" s="53" t="s">
        <v>110</v>
      </c>
      <c r="E10" s="65" t="s">
        <v>70</v>
      </c>
      <c r="F10" s="57">
        <v>33179</v>
      </c>
      <c r="G10" s="46"/>
      <c r="H10" s="46"/>
    </row>
    <row r="11" spans="1:8" ht="18.75" x14ac:dyDescent="0.3">
      <c r="A11" s="51">
        <v>7</v>
      </c>
      <c r="B11" s="52" t="s">
        <v>63</v>
      </c>
      <c r="C11" s="53" t="s">
        <v>115</v>
      </c>
      <c r="D11" s="53" t="s">
        <v>110</v>
      </c>
      <c r="E11" s="65" t="s">
        <v>112</v>
      </c>
      <c r="F11" s="57">
        <v>7150</v>
      </c>
      <c r="G11" s="46"/>
      <c r="H11" s="46"/>
    </row>
    <row r="12" spans="1:8" ht="18.75" x14ac:dyDescent="0.3">
      <c r="A12" s="51">
        <v>8</v>
      </c>
      <c r="B12" s="58" t="s">
        <v>113</v>
      </c>
      <c r="C12" s="51" t="s">
        <v>10</v>
      </c>
      <c r="D12" s="51" t="s">
        <v>110</v>
      </c>
      <c r="E12" s="65" t="s">
        <v>41</v>
      </c>
      <c r="F12" s="57">
        <v>11916</v>
      </c>
      <c r="G12" s="46"/>
      <c r="H12" s="46"/>
    </row>
    <row r="13" spans="1:8" ht="18" x14ac:dyDescent="0.3">
      <c r="A13" s="51">
        <v>9</v>
      </c>
      <c r="B13" s="58" t="s">
        <v>114</v>
      </c>
      <c r="C13" s="51" t="s">
        <v>32</v>
      </c>
      <c r="D13" s="51" t="s">
        <v>110</v>
      </c>
      <c r="E13" s="66" t="s">
        <v>91</v>
      </c>
      <c r="F13" s="64">
        <v>8802</v>
      </c>
      <c r="G13" s="46"/>
      <c r="H13" s="46"/>
    </row>
    <row r="14" spans="1:8" ht="18" x14ac:dyDescent="0.3">
      <c r="A14" s="51">
        <v>10</v>
      </c>
      <c r="B14" s="58" t="s">
        <v>34</v>
      </c>
      <c r="C14" s="51" t="s">
        <v>49</v>
      </c>
      <c r="D14" s="51" t="s">
        <v>110</v>
      </c>
      <c r="E14" s="66" t="s">
        <v>35</v>
      </c>
      <c r="F14" s="64">
        <v>12829</v>
      </c>
      <c r="G14" s="46"/>
      <c r="H14" s="46"/>
    </row>
    <row r="15" spans="1:8" ht="18" x14ac:dyDescent="0.3">
      <c r="A15" s="51">
        <v>11</v>
      </c>
      <c r="B15" s="58" t="s">
        <v>64</v>
      </c>
      <c r="C15" s="51" t="s">
        <v>115</v>
      </c>
      <c r="D15" s="51" t="s">
        <v>110</v>
      </c>
      <c r="E15" s="66" t="s">
        <v>39</v>
      </c>
      <c r="F15" s="64">
        <v>9904</v>
      </c>
      <c r="G15" s="46"/>
      <c r="H15" s="46"/>
    </row>
    <row r="16" spans="1:8" ht="18" x14ac:dyDescent="0.3">
      <c r="A16" s="51">
        <v>12</v>
      </c>
      <c r="B16" s="58" t="s">
        <v>233</v>
      </c>
      <c r="C16" s="51" t="s">
        <v>32</v>
      </c>
      <c r="D16" s="51" t="s">
        <v>110</v>
      </c>
      <c r="E16" s="66" t="s">
        <v>91</v>
      </c>
      <c r="F16" s="64">
        <v>7158</v>
      </c>
      <c r="G16" s="46"/>
      <c r="H16" s="46"/>
    </row>
    <row r="17" spans="1:8" ht="18" x14ac:dyDescent="0.3">
      <c r="A17" s="51">
        <v>13</v>
      </c>
      <c r="B17" s="58" t="s">
        <v>234</v>
      </c>
      <c r="C17" s="51" t="s">
        <v>10</v>
      </c>
      <c r="D17" s="51" t="s">
        <v>110</v>
      </c>
      <c r="E17" s="66" t="s">
        <v>235</v>
      </c>
      <c r="F17" s="64">
        <v>6689</v>
      </c>
      <c r="G17" s="46"/>
      <c r="H17" s="46"/>
    </row>
    <row r="18" spans="1:8" ht="18" x14ac:dyDescent="0.3">
      <c r="A18" s="51">
        <v>14</v>
      </c>
      <c r="B18" s="58" t="s">
        <v>236</v>
      </c>
      <c r="C18" s="51" t="s">
        <v>49</v>
      </c>
      <c r="D18" s="51" t="s">
        <v>110</v>
      </c>
      <c r="E18" s="66" t="s">
        <v>237</v>
      </c>
      <c r="F18" s="64">
        <v>8125</v>
      </c>
      <c r="G18" s="46"/>
      <c r="H18" s="46"/>
    </row>
    <row r="19" spans="1:8" ht="18" x14ac:dyDescent="0.3">
      <c r="A19" s="51"/>
      <c r="B19" s="124" t="s">
        <v>47</v>
      </c>
      <c r="C19" s="125"/>
      <c r="D19" s="125"/>
      <c r="E19" s="126"/>
      <c r="F19" s="63">
        <f>SUM(F5:F18)</f>
        <v>374735</v>
      </c>
      <c r="G19" s="46"/>
      <c r="H19" s="46"/>
    </row>
    <row r="20" spans="1:8" ht="18" x14ac:dyDescent="0.3">
      <c r="A20" s="42"/>
      <c r="B20" s="46" t="s">
        <v>52</v>
      </c>
      <c r="C20" s="46"/>
      <c r="D20" s="46"/>
      <c r="E20" s="46"/>
      <c r="F20" s="46"/>
      <c r="G20" s="46"/>
      <c r="H20" s="46"/>
    </row>
    <row r="21" spans="1:8" ht="18" x14ac:dyDescent="0.3">
      <c r="A21" s="42"/>
      <c r="B21" s="46"/>
      <c r="C21" s="46"/>
      <c r="D21" s="46"/>
      <c r="E21" s="46"/>
      <c r="F21" s="46"/>
      <c r="G21" s="46"/>
      <c r="H21" s="46"/>
    </row>
    <row r="22" spans="1:8" ht="18" x14ac:dyDescent="0.3">
      <c r="A22" s="42"/>
      <c r="B22" s="46" t="s">
        <v>238</v>
      </c>
      <c r="C22" s="46"/>
      <c r="D22" s="46"/>
      <c r="E22" s="60"/>
      <c r="F22" s="61"/>
      <c r="G22" s="46"/>
      <c r="H22" s="46"/>
    </row>
    <row r="23" spans="1:8" ht="18" x14ac:dyDescent="0.3">
      <c r="A23" s="42"/>
      <c r="B23" s="46"/>
      <c r="C23" s="46"/>
      <c r="D23" s="46"/>
      <c r="E23" s="60"/>
      <c r="F23" s="61"/>
      <c r="G23" s="46"/>
      <c r="H23" s="46"/>
    </row>
    <row r="24" spans="1:8" ht="18" x14ac:dyDescent="0.3">
      <c r="A24" s="42"/>
      <c r="B24" s="46"/>
      <c r="C24" s="46"/>
      <c r="D24" s="46"/>
      <c r="E24" s="60"/>
      <c r="F24" s="61"/>
      <c r="G24" s="46"/>
      <c r="H24" s="46"/>
    </row>
    <row r="25" spans="1:8" ht="18" x14ac:dyDescent="0.3">
      <c r="A25" s="42"/>
      <c r="B25" s="46"/>
      <c r="C25" s="46"/>
      <c r="D25" s="46"/>
      <c r="E25" s="60"/>
      <c r="F25" s="61"/>
      <c r="G25" s="46"/>
      <c r="H25" s="46"/>
    </row>
    <row r="26" spans="1:8" ht="18" x14ac:dyDescent="0.3">
      <c r="A26" s="42"/>
      <c r="B26" s="46"/>
      <c r="C26" s="46"/>
      <c r="D26" s="46"/>
      <c r="E26" s="60"/>
      <c r="F26" s="61"/>
      <c r="G26" s="46"/>
      <c r="H26" s="46"/>
    </row>
    <row r="27" spans="1:8" ht="18" x14ac:dyDescent="0.3">
      <c r="A27" s="42"/>
      <c r="B27" s="46"/>
      <c r="C27" s="46"/>
      <c r="D27" s="46"/>
      <c r="E27" s="46"/>
      <c r="F27" s="61"/>
      <c r="G27" s="46"/>
      <c r="H27" s="46"/>
    </row>
    <row r="28" spans="1:8" ht="18" x14ac:dyDescent="0.3">
      <c r="A28" s="42"/>
      <c r="B28" s="46"/>
      <c r="C28" s="46"/>
      <c r="D28" s="46"/>
      <c r="E28" s="46"/>
      <c r="F28" s="46"/>
      <c r="G28" s="46"/>
      <c r="H28" s="46"/>
    </row>
    <row r="29" spans="1:8" x14ac:dyDescent="0.3">
      <c r="A29" s="31"/>
      <c r="B29" s="29"/>
      <c r="C29" s="29"/>
      <c r="D29" s="29"/>
      <c r="E29" s="29"/>
      <c r="F29" s="29"/>
      <c r="G29" s="29"/>
      <c r="H29" s="29"/>
    </row>
  </sheetData>
  <mergeCells count="3">
    <mergeCell ref="E1:F1"/>
    <mergeCell ref="A3:F3"/>
    <mergeCell ref="B19:E19"/>
  </mergeCells>
  <pageMargins left="0.7" right="0.7" top="0.75" bottom="0.75" header="0.3" footer="0.3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62A8-0838-4833-BD88-AD0EB03A595D}">
  <dimension ref="A1:I23"/>
  <sheetViews>
    <sheetView workbookViewId="0">
      <selection sqref="A1:XFD1048576"/>
    </sheetView>
  </sheetViews>
  <sheetFormatPr defaultRowHeight="16.5" x14ac:dyDescent="0.3"/>
  <cols>
    <col min="2" max="2" width="49.125" customWidth="1"/>
    <col min="3" max="3" width="29.875" customWidth="1"/>
    <col min="4" max="4" width="22.25" customWidth="1"/>
    <col min="5" max="5" width="57" customWidth="1"/>
    <col min="6" max="6" width="16.5" customWidth="1"/>
  </cols>
  <sheetData>
    <row r="1" spans="1:9" x14ac:dyDescent="0.3">
      <c r="A1" s="31"/>
      <c r="B1" s="33"/>
      <c r="C1" s="34"/>
      <c r="D1" s="34"/>
      <c r="E1" s="117" t="s">
        <v>69</v>
      </c>
      <c r="F1" s="117"/>
      <c r="G1" s="29"/>
      <c r="H1" s="29"/>
      <c r="I1" s="29"/>
    </row>
    <row r="2" spans="1:9" ht="18.75" x14ac:dyDescent="0.3">
      <c r="A2" s="42"/>
      <c r="B2" s="43"/>
      <c r="C2" s="44"/>
      <c r="D2" s="44"/>
      <c r="E2" s="43"/>
      <c r="F2" s="45"/>
      <c r="G2" s="46"/>
      <c r="H2" s="46"/>
      <c r="I2" s="46"/>
    </row>
    <row r="3" spans="1:9" ht="21.75" x14ac:dyDescent="0.3">
      <c r="A3" s="121" t="s">
        <v>239</v>
      </c>
      <c r="B3" s="122"/>
      <c r="C3" s="122"/>
      <c r="D3" s="122"/>
      <c r="E3" s="122"/>
      <c r="F3" s="123"/>
      <c r="G3" s="46"/>
      <c r="H3" s="46"/>
      <c r="I3" s="46"/>
    </row>
    <row r="4" spans="1:9" ht="37.5" x14ac:dyDescent="0.3">
      <c r="A4" s="47" t="s">
        <v>98</v>
      </c>
      <c r="B4" s="48" t="s">
        <v>0</v>
      </c>
      <c r="C4" s="49" t="s">
        <v>1</v>
      </c>
      <c r="D4" s="49" t="s">
        <v>2</v>
      </c>
      <c r="E4" s="48" t="s">
        <v>3</v>
      </c>
      <c r="F4" s="50" t="s">
        <v>101</v>
      </c>
      <c r="G4" s="46"/>
      <c r="H4" s="46"/>
      <c r="I4" s="46"/>
    </row>
    <row r="5" spans="1:9" ht="37.5" x14ac:dyDescent="0.3">
      <c r="A5" s="51">
        <v>1</v>
      </c>
      <c r="B5" s="52" t="s">
        <v>7</v>
      </c>
      <c r="C5" s="53" t="s">
        <v>6</v>
      </c>
      <c r="D5" s="54" t="s">
        <v>241</v>
      </c>
      <c r="E5" s="52" t="s">
        <v>96</v>
      </c>
      <c r="F5" s="55">
        <v>18608</v>
      </c>
      <c r="G5" s="46"/>
      <c r="H5" s="95"/>
      <c r="I5" s="46"/>
    </row>
    <row r="6" spans="1:9" ht="18.75" x14ac:dyDescent="0.3">
      <c r="A6" s="51">
        <v>2</v>
      </c>
      <c r="B6" s="56" t="s">
        <v>84</v>
      </c>
      <c r="C6" s="53" t="s">
        <v>31</v>
      </c>
      <c r="D6" s="53" t="s">
        <v>242</v>
      </c>
      <c r="E6" s="56" t="s">
        <v>95</v>
      </c>
      <c r="F6" s="57">
        <v>85693</v>
      </c>
      <c r="G6" s="46"/>
      <c r="H6" s="45"/>
      <c r="I6" s="46"/>
    </row>
    <row r="7" spans="1:9" ht="18.75" x14ac:dyDescent="0.3">
      <c r="A7" s="51">
        <v>3</v>
      </c>
      <c r="B7" s="56" t="s">
        <v>86</v>
      </c>
      <c r="C7" s="53" t="s">
        <v>32</v>
      </c>
      <c r="D7" s="53" t="s">
        <v>242</v>
      </c>
      <c r="E7" s="56" t="s">
        <v>94</v>
      </c>
      <c r="F7" s="57">
        <v>6910</v>
      </c>
      <c r="G7" s="46"/>
      <c r="H7" s="45"/>
      <c r="I7" s="46"/>
    </row>
    <row r="8" spans="1:9" ht="37.5" x14ac:dyDescent="0.3">
      <c r="A8" s="51">
        <v>4</v>
      </c>
      <c r="B8" s="52" t="s">
        <v>7</v>
      </c>
      <c r="C8" s="53" t="s">
        <v>10</v>
      </c>
      <c r="D8" s="53" t="s">
        <v>242</v>
      </c>
      <c r="E8" s="56" t="s">
        <v>92</v>
      </c>
      <c r="F8" s="57">
        <v>18818</v>
      </c>
      <c r="G8" s="46"/>
      <c r="H8" s="45"/>
      <c r="I8" s="46"/>
    </row>
    <row r="9" spans="1:9" ht="18.75" x14ac:dyDescent="0.3">
      <c r="A9" s="51"/>
      <c r="B9" s="58"/>
      <c r="C9" s="51"/>
      <c r="D9" s="51"/>
      <c r="E9" s="48" t="s">
        <v>47</v>
      </c>
      <c r="F9" s="59">
        <f>SUM(F5:F8)</f>
        <v>130029</v>
      </c>
      <c r="G9" s="46"/>
      <c r="H9" s="96"/>
      <c r="I9" s="46"/>
    </row>
    <row r="10" spans="1:9" ht="18" x14ac:dyDescent="0.3">
      <c r="A10" s="42"/>
      <c r="B10" s="46"/>
      <c r="C10" s="46"/>
      <c r="D10" s="46"/>
      <c r="E10" s="46"/>
      <c r="F10" s="46"/>
      <c r="G10" s="46"/>
      <c r="H10" s="46"/>
      <c r="I10" s="46"/>
    </row>
    <row r="11" spans="1:9" ht="18" x14ac:dyDescent="0.3">
      <c r="A11" s="42"/>
      <c r="B11" s="46" t="s">
        <v>52</v>
      </c>
      <c r="C11" s="46"/>
      <c r="D11" s="46"/>
      <c r="E11" s="46"/>
      <c r="F11" s="46"/>
      <c r="G11" s="46"/>
      <c r="H11" s="46"/>
      <c r="I11" s="46"/>
    </row>
    <row r="12" spans="1:9" ht="18" x14ac:dyDescent="0.3">
      <c r="A12" s="42"/>
      <c r="B12" s="46" t="s">
        <v>240</v>
      </c>
      <c r="C12" s="46"/>
      <c r="D12" s="46"/>
      <c r="E12" s="46"/>
      <c r="F12" s="46"/>
      <c r="G12" s="46"/>
      <c r="H12" s="46"/>
      <c r="I12" s="46"/>
    </row>
    <row r="13" spans="1:9" ht="18" x14ac:dyDescent="0.3">
      <c r="A13" s="42"/>
      <c r="F13" s="46"/>
      <c r="G13" s="46"/>
      <c r="H13" s="46"/>
      <c r="I13" s="46"/>
    </row>
    <row r="14" spans="1:9" ht="18" x14ac:dyDescent="0.3">
      <c r="A14" s="42"/>
      <c r="F14" s="46"/>
      <c r="G14" s="46"/>
      <c r="H14" s="46"/>
      <c r="I14" s="46"/>
    </row>
    <row r="15" spans="1:9" ht="18" x14ac:dyDescent="0.3">
      <c r="A15" s="42"/>
      <c r="B15" s="46"/>
      <c r="C15" s="46"/>
      <c r="D15" s="46"/>
      <c r="E15" s="46"/>
      <c r="F15" s="46"/>
      <c r="G15" s="46"/>
      <c r="H15" s="46"/>
      <c r="I15" s="46"/>
    </row>
    <row r="16" spans="1:9" ht="18" x14ac:dyDescent="0.3">
      <c r="A16" s="42"/>
      <c r="B16" s="46"/>
      <c r="C16" s="46"/>
      <c r="D16" s="46"/>
      <c r="E16" s="60"/>
      <c r="F16" s="61"/>
      <c r="G16" s="46"/>
      <c r="H16" s="46"/>
      <c r="I16" s="46"/>
    </row>
    <row r="17" spans="1:9" ht="18" x14ac:dyDescent="0.3">
      <c r="A17" s="42"/>
      <c r="B17" s="46"/>
      <c r="C17" s="46"/>
      <c r="D17" s="46"/>
      <c r="E17" s="60"/>
      <c r="F17" s="61"/>
      <c r="G17" s="46"/>
      <c r="H17" s="46"/>
      <c r="I17" s="46"/>
    </row>
    <row r="18" spans="1:9" ht="18" x14ac:dyDescent="0.3">
      <c r="A18" s="42"/>
      <c r="B18" s="46"/>
      <c r="C18" s="46"/>
      <c r="D18" s="46"/>
      <c r="E18" s="60"/>
      <c r="F18" s="61"/>
      <c r="G18" s="46"/>
      <c r="H18" s="46"/>
      <c r="I18" s="46"/>
    </row>
    <row r="19" spans="1:9" ht="18" x14ac:dyDescent="0.3">
      <c r="A19" s="42"/>
      <c r="B19" s="46"/>
      <c r="C19" s="46"/>
      <c r="D19" s="46"/>
      <c r="E19" s="60"/>
      <c r="F19" s="61"/>
      <c r="G19" s="46"/>
      <c r="H19" s="46"/>
      <c r="I19" s="46"/>
    </row>
    <row r="20" spans="1:9" ht="18" x14ac:dyDescent="0.3">
      <c r="A20" s="42"/>
      <c r="B20" s="46"/>
      <c r="C20" s="46"/>
      <c r="D20" s="46"/>
      <c r="E20" s="60"/>
      <c r="F20" s="61"/>
      <c r="G20" s="46"/>
      <c r="H20" s="46"/>
      <c r="I20" s="46"/>
    </row>
    <row r="21" spans="1:9" ht="18" x14ac:dyDescent="0.3">
      <c r="A21" s="42"/>
      <c r="B21" s="46"/>
      <c r="C21" s="46"/>
      <c r="D21" s="46"/>
      <c r="E21" s="46"/>
      <c r="F21" s="61"/>
      <c r="G21" s="46"/>
      <c r="H21" s="46"/>
      <c r="I21" s="46"/>
    </row>
    <row r="22" spans="1:9" ht="18" x14ac:dyDescent="0.3">
      <c r="A22" s="42"/>
      <c r="B22" s="46"/>
      <c r="C22" s="46"/>
      <c r="D22" s="46"/>
      <c r="E22" s="46"/>
      <c r="F22" s="46"/>
      <c r="G22" s="61"/>
      <c r="H22" s="46"/>
      <c r="I22" s="46"/>
    </row>
    <row r="23" spans="1:9" x14ac:dyDescent="0.3">
      <c r="A23" s="31"/>
      <c r="B23" s="29"/>
      <c r="C23" s="29"/>
      <c r="D23" s="29"/>
      <c r="E23" s="29"/>
      <c r="F23" s="29"/>
      <c r="G23" s="29"/>
      <c r="H23" s="29"/>
      <c r="I23" s="29"/>
    </row>
  </sheetData>
  <mergeCells count="2">
    <mergeCell ref="E1:F1"/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2464F-2583-4659-AA55-A277C29DB01D}">
  <dimension ref="A1:I26"/>
  <sheetViews>
    <sheetView workbookViewId="0">
      <selection activeCell="C23" sqref="C23"/>
    </sheetView>
  </sheetViews>
  <sheetFormatPr defaultRowHeight="16.5" x14ac:dyDescent="0.3"/>
  <cols>
    <col min="2" max="2" width="49.125" customWidth="1"/>
    <col min="3" max="3" width="29.875" customWidth="1"/>
    <col min="4" max="4" width="22.25" customWidth="1"/>
    <col min="5" max="5" width="57" customWidth="1"/>
    <col min="6" max="6" width="16.5" customWidth="1"/>
  </cols>
  <sheetData>
    <row r="1" spans="1:9" x14ac:dyDescent="0.3">
      <c r="A1" s="31"/>
      <c r="B1" s="33"/>
      <c r="C1" s="34"/>
      <c r="D1" s="34"/>
      <c r="E1" s="117" t="s">
        <v>69</v>
      </c>
      <c r="F1" s="117"/>
      <c r="G1" s="29"/>
      <c r="H1" s="29"/>
      <c r="I1" s="29"/>
    </row>
    <row r="2" spans="1:9" ht="18.75" x14ac:dyDescent="0.3">
      <c r="A2" s="42"/>
      <c r="B2" s="43"/>
      <c r="C2" s="44"/>
      <c r="D2" s="44"/>
      <c r="E2" s="43"/>
      <c r="F2" s="45"/>
      <c r="G2" s="46"/>
      <c r="H2" s="46"/>
      <c r="I2" s="46"/>
    </row>
    <row r="3" spans="1:9" ht="21.75" x14ac:dyDescent="0.3">
      <c r="A3" s="121" t="s">
        <v>244</v>
      </c>
      <c r="B3" s="122"/>
      <c r="C3" s="122"/>
      <c r="D3" s="122"/>
      <c r="E3" s="122"/>
      <c r="F3" s="123"/>
      <c r="G3" s="46"/>
      <c r="H3" s="46"/>
      <c r="I3" s="46"/>
    </row>
    <row r="4" spans="1:9" ht="56.25" x14ac:dyDescent="0.3">
      <c r="A4" s="47" t="s">
        <v>98</v>
      </c>
      <c r="B4" s="48" t="s">
        <v>0</v>
      </c>
      <c r="C4" s="49" t="s">
        <v>1</v>
      </c>
      <c r="D4" s="49" t="s">
        <v>2</v>
      </c>
      <c r="E4" s="48" t="s">
        <v>3</v>
      </c>
      <c r="F4" s="50" t="s">
        <v>243</v>
      </c>
      <c r="G4" s="46"/>
      <c r="H4" s="46"/>
      <c r="I4" s="46"/>
    </row>
    <row r="5" spans="1:9" ht="37.5" x14ac:dyDescent="0.3">
      <c r="A5" s="51">
        <v>1</v>
      </c>
      <c r="B5" s="52" t="s">
        <v>7</v>
      </c>
      <c r="C5" s="53" t="s">
        <v>6</v>
      </c>
      <c r="D5" s="54" t="s">
        <v>241</v>
      </c>
      <c r="E5" s="52" t="s">
        <v>96</v>
      </c>
      <c r="F5" s="55">
        <v>31239</v>
      </c>
      <c r="G5" s="46"/>
      <c r="H5" s="95"/>
      <c r="I5" s="46"/>
    </row>
    <row r="6" spans="1:9" ht="18.75" x14ac:dyDescent="0.3">
      <c r="A6" s="51">
        <v>2</v>
      </c>
      <c r="B6" s="56" t="s">
        <v>84</v>
      </c>
      <c r="C6" s="53" t="s">
        <v>31</v>
      </c>
      <c r="D6" s="53" t="s">
        <v>242</v>
      </c>
      <c r="E6" s="56" t="s">
        <v>95</v>
      </c>
      <c r="F6" s="57">
        <v>128836</v>
      </c>
      <c r="G6" s="46"/>
      <c r="H6" s="45"/>
      <c r="I6" s="46"/>
    </row>
    <row r="7" spans="1:9" ht="18.75" x14ac:dyDescent="0.3">
      <c r="A7" s="51">
        <v>3</v>
      </c>
      <c r="B7" s="56" t="s">
        <v>86</v>
      </c>
      <c r="C7" s="53" t="s">
        <v>32</v>
      </c>
      <c r="D7" s="53" t="s">
        <v>242</v>
      </c>
      <c r="E7" s="56" t="s">
        <v>94</v>
      </c>
      <c r="F7" s="57">
        <v>8713</v>
      </c>
      <c r="G7" s="46"/>
      <c r="H7" s="45"/>
      <c r="I7" s="46"/>
    </row>
    <row r="8" spans="1:9" ht="18.75" x14ac:dyDescent="0.3">
      <c r="A8" s="51">
        <v>4</v>
      </c>
      <c r="B8" s="56" t="s">
        <v>28</v>
      </c>
      <c r="C8" s="53" t="s">
        <v>32</v>
      </c>
      <c r="D8" s="53" t="s">
        <v>245</v>
      </c>
      <c r="E8" s="56" t="s">
        <v>246</v>
      </c>
      <c r="F8" s="57">
        <v>7168</v>
      </c>
      <c r="G8" s="46"/>
      <c r="H8" s="45"/>
      <c r="I8" s="46"/>
    </row>
    <row r="9" spans="1:9" ht="18.75" x14ac:dyDescent="0.3">
      <c r="A9" s="51">
        <v>5</v>
      </c>
      <c r="B9" s="56" t="s">
        <v>248</v>
      </c>
      <c r="C9" s="53" t="s">
        <v>6</v>
      </c>
      <c r="D9" s="97" t="s">
        <v>250</v>
      </c>
      <c r="E9" s="56" t="s">
        <v>249</v>
      </c>
      <c r="F9" s="57">
        <v>7000</v>
      </c>
      <c r="G9" s="46"/>
      <c r="H9" s="45"/>
      <c r="I9" s="46"/>
    </row>
    <row r="10" spans="1:9" ht="37.5" x14ac:dyDescent="0.3">
      <c r="A10" s="51">
        <v>6</v>
      </c>
      <c r="B10" s="52" t="s">
        <v>7</v>
      </c>
      <c r="C10" s="53" t="s">
        <v>10</v>
      </c>
      <c r="D10" s="53" t="s">
        <v>242</v>
      </c>
      <c r="E10" s="56" t="s">
        <v>92</v>
      </c>
      <c r="F10" s="57">
        <v>37207</v>
      </c>
      <c r="G10" s="46"/>
      <c r="H10" s="45"/>
      <c r="I10" s="46"/>
    </row>
    <row r="11" spans="1:9" ht="18.75" x14ac:dyDescent="0.3">
      <c r="A11" s="51">
        <v>7</v>
      </c>
      <c r="B11" s="58" t="s">
        <v>251</v>
      </c>
      <c r="C11" s="51" t="s">
        <v>252</v>
      </c>
      <c r="D11" s="98">
        <v>45019</v>
      </c>
      <c r="E11" s="65" t="s">
        <v>253</v>
      </c>
      <c r="F11" s="99">
        <v>62913</v>
      </c>
      <c r="G11" s="46"/>
      <c r="H11" s="96"/>
      <c r="I11" s="46"/>
    </row>
    <row r="12" spans="1:9" ht="18" x14ac:dyDescent="0.3">
      <c r="A12" s="145" t="s">
        <v>47</v>
      </c>
      <c r="B12" s="145"/>
      <c r="C12" s="145"/>
      <c r="D12" s="145"/>
      <c r="E12" s="145"/>
      <c r="F12" s="63">
        <f>SUM(F5:F11)</f>
        <v>283076</v>
      </c>
      <c r="G12" s="46"/>
      <c r="H12" s="46"/>
      <c r="I12" s="46"/>
    </row>
    <row r="13" spans="1:9" ht="18" x14ac:dyDescent="0.3">
      <c r="A13" s="42"/>
      <c r="B13" s="46"/>
      <c r="C13" s="46"/>
      <c r="D13" s="46"/>
      <c r="E13" s="46"/>
      <c r="F13" s="61"/>
      <c r="G13" s="46"/>
      <c r="H13" s="46"/>
      <c r="I13" s="46"/>
    </row>
    <row r="14" spans="1:9" ht="18" x14ac:dyDescent="0.3">
      <c r="A14" s="42"/>
      <c r="B14" s="46" t="s">
        <v>52</v>
      </c>
      <c r="C14" s="46"/>
      <c r="D14" s="46"/>
      <c r="E14" s="46"/>
      <c r="F14" s="46"/>
      <c r="G14" s="46"/>
      <c r="H14" s="46"/>
      <c r="I14" s="46"/>
    </row>
    <row r="15" spans="1:9" ht="18" x14ac:dyDescent="0.3">
      <c r="A15" s="42"/>
      <c r="B15" s="46" t="s">
        <v>247</v>
      </c>
      <c r="C15" s="46"/>
      <c r="D15" s="46"/>
      <c r="E15" s="46"/>
      <c r="F15" s="46"/>
      <c r="G15" s="46"/>
      <c r="H15" s="46"/>
      <c r="I15" s="46"/>
    </row>
    <row r="16" spans="1:9" ht="18" x14ac:dyDescent="0.3">
      <c r="A16" s="42"/>
      <c r="F16" s="46"/>
      <c r="G16" s="46"/>
      <c r="H16" s="46"/>
      <c r="I16" s="46"/>
    </row>
    <row r="17" spans="1:9" ht="18" x14ac:dyDescent="0.3">
      <c r="A17" s="42"/>
      <c r="F17" s="46"/>
      <c r="G17" s="46"/>
      <c r="H17" s="46"/>
      <c r="I17" s="46"/>
    </row>
    <row r="18" spans="1:9" ht="18" x14ac:dyDescent="0.3">
      <c r="A18" s="42"/>
      <c r="B18" s="46"/>
      <c r="C18" s="46"/>
      <c r="D18" s="46"/>
      <c r="E18" s="46"/>
      <c r="F18" s="46"/>
      <c r="G18" s="46"/>
      <c r="H18" s="46"/>
      <c r="I18" s="46"/>
    </row>
    <row r="19" spans="1:9" ht="18" x14ac:dyDescent="0.3">
      <c r="A19" s="42"/>
      <c r="B19" s="46"/>
      <c r="C19" s="46"/>
      <c r="D19" s="46"/>
      <c r="E19" s="60"/>
      <c r="F19" s="61"/>
      <c r="G19" s="46"/>
      <c r="H19" s="46"/>
      <c r="I19" s="46"/>
    </row>
    <row r="20" spans="1:9" ht="18" x14ac:dyDescent="0.3">
      <c r="A20" s="42"/>
      <c r="B20" s="46"/>
      <c r="C20" s="46"/>
      <c r="D20" s="46"/>
      <c r="E20" s="60"/>
      <c r="F20" s="61"/>
      <c r="G20" s="46"/>
      <c r="H20" s="46"/>
      <c r="I20" s="46"/>
    </row>
    <row r="21" spans="1:9" ht="18" x14ac:dyDescent="0.3">
      <c r="A21" s="42"/>
      <c r="B21" s="46"/>
      <c r="C21" s="46"/>
      <c r="D21" s="46"/>
      <c r="E21" s="60"/>
      <c r="F21" s="61"/>
      <c r="G21" s="46"/>
      <c r="H21" s="46"/>
      <c r="I21" s="46"/>
    </row>
    <row r="22" spans="1:9" ht="18" x14ac:dyDescent="0.3">
      <c r="A22" s="42"/>
      <c r="B22" s="46"/>
      <c r="C22" s="46"/>
      <c r="D22" s="46"/>
      <c r="E22" s="60"/>
      <c r="F22" s="61"/>
      <c r="G22" s="46"/>
      <c r="H22" s="46"/>
      <c r="I22" s="46"/>
    </row>
    <row r="23" spans="1:9" ht="18" x14ac:dyDescent="0.3">
      <c r="A23" s="42"/>
      <c r="B23" s="46"/>
      <c r="C23" s="46"/>
      <c r="D23" s="46"/>
      <c r="E23" s="60"/>
      <c r="F23" s="61"/>
      <c r="G23" s="46"/>
      <c r="H23" s="46"/>
      <c r="I23" s="46"/>
    </row>
    <row r="24" spans="1:9" ht="18" x14ac:dyDescent="0.3">
      <c r="A24" s="42"/>
      <c r="B24" s="46"/>
      <c r="C24" s="46"/>
      <c r="D24" s="46"/>
      <c r="E24" s="46"/>
      <c r="F24" s="61"/>
      <c r="G24" s="46"/>
      <c r="H24" s="46"/>
      <c r="I24" s="46"/>
    </row>
    <row r="25" spans="1:9" ht="18" x14ac:dyDescent="0.3">
      <c r="A25" s="42"/>
      <c r="B25" s="46"/>
      <c r="C25" s="46"/>
      <c r="D25" s="46"/>
      <c r="E25" s="46"/>
      <c r="F25" s="46"/>
      <c r="G25" s="61"/>
      <c r="H25" s="46"/>
      <c r="I25" s="46"/>
    </row>
    <row r="26" spans="1:9" x14ac:dyDescent="0.3">
      <c r="A26" s="31"/>
      <c r="B26" s="29"/>
      <c r="C26" s="29"/>
      <c r="D26" s="29"/>
      <c r="E26" s="29"/>
      <c r="F26" s="29"/>
      <c r="G26" s="29"/>
      <c r="H26" s="29"/>
      <c r="I26" s="29"/>
    </row>
  </sheetData>
  <mergeCells count="3">
    <mergeCell ref="E1:F1"/>
    <mergeCell ref="A3:F3"/>
    <mergeCell ref="A12:E1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6189E-EAB6-4414-A7B2-48D4089CF1F1}">
  <dimension ref="A1:I29"/>
  <sheetViews>
    <sheetView workbookViewId="0">
      <selection activeCell="A10" sqref="A10:E10"/>
    </sheetView>
  </sheetViews>
  <sheetFormatPr defaultRowHeight="16.5" x14ac:dyDescent="0.3"/>
  <cols>
    <col min="2" max="2" width="49.125" customWidth="1"/>
    <col min="3" max="3" width="29.875" customWidth="1"/>
    <col min="4" max="4" width="22.25" customWidth="1"/>
    <col min="5" max="5" width="57" customWidth="1"/>
    <col min="6" max="6" width="16.5" customWidth="1"/>
  </cols>
  <sheetData>
    <row r="1" spans="1:9" x14ac:dyDescent="0.3">
      <c r="A1" s="31"/>
      <c r="B1" s="33"/>
      <c r="C1" s="34"/>
      <c r="D1" s="34"/>
      <c r="E1" s="117" t="s">
        <v>69</v>
      </c>
      <c r="F1" s="117"/>
      <c r="G1" s="29"/>
      <c r="H1" s="29"/>
      <c r="I1" s="29"/>
    </row>
    <row r="2" spans="1:9" ht="18.75" x14ac:dyDescent="0.3">
      <c r="A2" s="42"/>
      <c r="B2" s="43"/>
      <c r="C2" s="44"/>
      <c r="D2" s="44"/>
      <c r="E2" s="43"/>
      <c r="F2" s="45"/>
      <c r="G2" s="46"/>
      <c r="H2" s="46"/>
      <c r="I2" s="46"/>
    </row>
    <row r="3" spans="1:9" ht="21.75" x14ac:dyDescent="0.3">
      <c r="A3" s="121" t="s">
        <v>254</v>
      </c>
      <c r="B3" s="122"/>
      <c r="C3" s="122"/>
      <c r="D3" s="122"/>
      <c r="E3" s="122"/>
      <c r="F3" s="123"/>
      <c r="G3" s="46"/>
      <c r="H3" s="46"/>
      <c r="I3" s="46"/>
    </row>
    <row r="4" spans="1:9" ht="56.25" x14ac:dyDescent="0.3">
      <c r="A4" s="47" t="s">
        <v>98</v>
      </c>
      <c r="B4" s="48" t="s">
        <v>0</v>
      </c>
      <c r="C4" s="49" t="s">
        <v>1</v>
      </c>
      <c r="D4" s="49" t="s">
        <v>2</v>
      </c>
      <c r="E4" s="48" t="s">
        <v>3</v>
      </c>
      <c r="F4" s="50" t="s">
        <v>261</v>
      </c>
      <c r="G4" s="46"/>
      <c r="H4" s="46"/>
      <c r="I4" s="46"/>
    </row>
    <row r="5" spans="1:9" ht="37.5" x14ac:dyDescent="0.3">
      <c r="A5" s="51">
        <v>1</v>
      </c>
      <c r="B5" s="52" t="s">
        <v>7</v>
      </c>
      <c r="C5" s="53" t="s">
        <v>6</v>
      </c>
      <c r="D5" s="54" t="s">
        <v>241</v>
      </c>
      <c r="E5" s="52" t="s">
        <v>96</v>
      </c>
      <c r="F5" s="55">
        <v>70699</v>
      </c>
      <c r="G5" s="46"/>
      <c r="H5" s="95"/>
      <c r="I5" s="46"/>
    </row>
    <row r="6" spans="1:9" ht="18.75" x14ac:dyDescent="0.3">
      <c r="A6" s="51">
        <v>2</v>
      </c>
      <c r="B6" s="56" t="s">
        <v>84</v>
      </c>
      <c r="C6" s="53" t="s">
        <v>31</v>
      </c>
      <c r="D6" s="53" t="s">
        <v>242</v>
      </c>
      <c r="E6" s="56" t="s">
        <v>95</v>
      </c>
      <c r="F6" s="57">
        <v>149382</v>
      </c>
      <c r="G6" s="46"/>
      <c r="H6" s="45"/>
      <c r="I6" s="46"/>
    </row>
    <row r="7" spans="1:9" ht="18.75" x14ac:dyDescent="0.3">
      <c r="A7" s="51">
        <v>3</v>
      </c>
      <c r="B7" s="56" t="s">
        <v>86</v>
      </c>
      <c r="C7" s="53" t="s">
        <v>32</v>
      </c>
      <c r="D7" s="53" t="s">
        <v>242</v>
      </c>
      <c r="E7" s="56" t="s">
        <v>94</v>
      </c>
      <c r="F7" s="57">
        <v>11170</v>
      </c>
      <c r="G7" s="46"/>
      <c r="H7" s="45"/>
      <c r="I7" s="46"/>
    </row>
    <row r="8" spans="1:9" ht="18.75" x14ac:dyDescent="0.3">
      <c r="A8" s="51">
        <v>4</v>
      </c>
      <c r="B8" s="56" t="s">
        <v>85</v>
      </c>
      <c r="C8" s="53" t="s">
        <v>32</v>
      </c>
      <c r="D8" s="53" t="s">
        <v>245</v>
      </c>
      <c r="E8" s="56" t="s">
        <v>246</v>
      </c>
      <c r="F8" s="57">
        <v>10608</v>
      </c>
      <c r="G8" s="46"/>
      <c r="H8" s="45"/>
      <c r="I8" s="46"/>
    </row>
    <row r="9" spans="1:9" ht="18.75" x14ac:dyDescent="0.3">
      <c r="A9" s="51">
        <v>5</v>
      </c>
      <c r="B9" s="56" t="s">
        <v>259</v>
      </c>
      <c r="C9" s="53" t="s">
        <v>32</v>
      </c>
      <c r="D9" s="100" t="s">
        <v>245</v>
      </c>
      <c r="E9" s="56" t="s">
        <v>257</v>
      </c>
      <c r="F9" s="57">
        <v>5820</v>
      </c>
      <c r="G9" s="46"/>
      <c r="H9" s="45"/>
      <c r="I9" s="46"/>
    </row>
    <row r="10" spans="1:9" ht="18.75" x14ac:dyDescent="0.3">
      <c r="A10" s="51">
        <v>6</v>
      </c>
      <c r="B10" s="58" t="s">
        <v>113</v>
      </c>
      <c r="C10" s="51" t="s">
        <v>10</v>
      </c>
      <c r="D10" s="51" t="s">
        <v>258</v>
      </c>
      <c r="E10" s="65" t="s">
        <v>41</v>
      </c>
      <c r="F10" s="57">
        <v>5653</v>
      </c>
      <c r="G10" s="46"/>
      <c r="H10" s="45"/>
      <c r="I10" s="46"/>
    </row>
    <row r="11" spans="1:9" ht="18.75" x14ac:dyDescent="0.3">
      <c r="A11" s="51">
        <v>7</v>
      </c>
      <c r="B11" s="58" t="s">
        <v>64</v>
      </c>
      <c r="C11" s="51" t="s">
        <v>115</v>
      </c>
      <c r="D11" s="51" t="s">
        <v>260</v>
      </c>
      <c r="E11" s="65" t="s">
        <v>39</v>
      </c>
      <c r="F11" s="57">
        <v>6347</v>
      </c>
      <c r="G11" s="46"/>
      <c r="H11" s="45"/>
      <c r="I11" s="46"/>
    </row>
    <row r="12" spans="1:9" ht="18.75" x14ac:dyDescent="0.3">
      <c r="A12" s="51">
        <v>8</v>
      </c>
      <c r="B12" s="56" t="s">
        <v>248</v>
      </c>
      <c r="C12" s="53" t="s">
        <v>6</v>
      </c>
      <c r="D12" s="97" t="s">
        <v>250</v>
      </c>
      <c r="E12" s="56" t="s">
        <v>255</v>
      </c>
      <c r="F12" s="57">
        <v>7400</v>
      </c>
      <c r="G12" s="46"/>
      <c r="H12" s="45"/>
      <c r="I12" s="46"/>
    </row>
    <row r="13" spans="1:9" ht="37.5" x14ac:dyDescent="0.3">
      <c r="A13" s="51">
        <v>9</v>
      </c>
      <c r="B13" s="52" t="s">
        <v>7</v>
      </c>
      <c r="C13" s="53" t="s">
        <v>10</v>
      </c>
      <c r="D13" s="53" t="s">
        <v>242</v>
      </c>
      <c r="E13" s="56" t="s">
        <v>92</v>
      </c>
      <c r="F13" s="57">
        <v>57078</v>
      </c>
      <c r="G13" s="46"/>
      <c r="H13" s="45"/>
      <c r="I13" s="46"/>
    </row>
    <row r="14" spans="1:9" ht="18.75" x14ac:dyDescent="0.3">
      <c r="A14" s="51">
        <v>10</v>
      </c>
      <c r="B14" s="58" t="s">
        <v>251</v>
      </c>
      <c r="C14" s="51" t="s">
        <v>252</v>
      </c>
      <c r="D14" s="98">
        <v>45019</v>
      </c>
      <c r="E14" s="65" t="s">
        <v>256</v>
      </c>
      <c r="F14" s="99">
        <v>64158</v>
      </c>
      <c r="G14" s="46"/>
      <c r="H14" s="96"/>
      <c r="I14" s="46"/>
    </row>
    <row r="15" spans="1:9" ht="18" x14ac:dyDescent="0.3">
      <c r="A15" s="145" t="s">
        <v>47</v>
      </c>
      <c r="B15" s="145"/>
      <c r="C15" s="145"/>
      <c r="D15" s="145"/>
      <c r="E15" s="145"/>
      <c r="F15" s="63">
        <f>SUM(F5:F14)</f>
        <v>388315</v>
      </c>
      <c r="G15" s="46"/>
      <c r="H15" s="46"/>
      <c r="I15" s="46"/>
    </row>
    <row r="16" spans="1:9" ht="18" x14ac:dyDescent="0.3">
      <c r="A16" s="42"/>
      <c r="B16" s="46"/>
      <c r="C16" s="46"/>
      <c r="D16" s="46"/>
      <c r="E16" s="46"/>
      <c r="F16" s="61"/>
      <c r="G16" s="46"/>
      <c r="H16" s="46"/>
      <c r="I16" s="46"/>
    </row>
    <row r="17" spans="1:9" ht="18" x14ac:dyDescent="0.3">
      <c r="A17" s="42"/>
      <c r="B17" s="46" t="s">
        <v>52</v>
      </c>
      <c r="C17" s="46"/>
      <c r="D17" s="46"/>
      <c r="E17" s="46"/>
      <c r="F17" s="46"/>
      <c r="G17" s="46"/>
      <c r="H17" s="46"/>
      <c r="I17" s="46"/>
    </row>
    <row r="18" spans="1:9" ht="18" x14ac:dyDescent="0.3">
      <c r="A18" s="42"/>
      <c r="B18" s="46" t="s">
        <v>247</v>
      </c>
      <c r="C18" s="46"/>
      <c r="D18" s="46"/>
      <c r="E18" s="46"/>
      <c r="F18" s="46"/>
      <c r="G18" s="46"/>
      <c r="H18" s="46"/>
      <c r="I18" s="46"/>
    </row>
    <row r="19" spans="1:9" ht="18" x14ac:dyDescent="0.3">
      <c r="A19" s="42"/>
      <c r="F19" s="46"/>
      <c r="G19" s="46"/>
      <c r="H19" s="46"/>
      <c r="I19" s="46"/>
    </row>
    <row r="20" spans="1:9" ht="18" x14ac:dyDescent="0.3">
      <c r="A20" s="42"/>
      <c r="F20" s="46"/>
      <c r="G20" s="46"/>
      <c r="H20" s="46"/>
      <c r="I20" s="46"/>
    </row>
    <row r="21" spans="1:9" ht="18" x14ac:dyDescent="0.3">
      <c r="A21" s="42"/>
      <c r="B21" s="46"/>
      <c r="C21" s="46"/>
      <c r="D21" s="46"/>
      <c r="E21" s="46"/>
      <c r="F21" s="46"/>
      <c r="G21" s="46"/>
      <c r="H21" s="46"/>
      <c r="I21" s="46"/>
    </row>
    <row r="22" spans="1:9" ht="18" x14ac:dyDescent="0.3">
      <c r="A22" s="42"/>
      <c r="B22" s="46"/>
      <c r="C22" s="46"/>
      <c r="D22" s="46"/>
      <c r="E22" s="60"/>
      <c r="F22" s="61"/>
      <c r="G22" s="46"/>
      <c r="H22" s="46"/>
      <c r="I22" s="46"/>
    </row>
    <row r="23" spans="1:9" ht="18" x14ac:dyDescent="0.3">
      <c r="A23" s="42"/>
      <c r="B23" s="46"/>
      <c r="C23" s="46"/>
      <c r="D23" s="46"/>
      <c r="E23" s="60"/>
      <c r="F23" s="61"/>
      <c r="G23" s="46"/>
      <c r="H23" s="46"/>
      <c r="I23" s="46"/>
    </row>
    <row r="24" spans="1:9" ht="18" x14ac:dyDescent="0.3">
      <c r="A24" s="42"/>
      <c r="B24" s="46"/>
      <c r="C24" s="46"/>
      <c r="D24" s="46"/>
      <c r="E24" s="60"/>
      <c r="F24" s="61"/>
      <c r="G24" s="46"/>
      <c r="H24" s="46"/>
      <c r="I24" s="46"/>
    </row>
    <row r="25" spans="1:9" ht="18" x14ac:dyDescent="0.3">
      <c r="A25" s="42"/>
      <c r="B25" s="46"/>
      <c r="C25" s="46"/>
      <c r="D25" s="46"/>
      <c r="E25" s="60"/>
      <c r="F25" s="61"/>
      <c r="G25" s="46"/>
      <c r="H25" s="46"/>
      <c r="I25" s="46"/>
    </row>
    <row r="26" spans="1:9" ht="18" x14ac:dyDescent="0.3">
      <c r="A26" s="42"/>
      <c r="B26" s="46"/>
      <c r="C26" s="46"/>
      <c r="D26" s="46"/>
      <c r="E26" s="60"/>
      <c r="F26" s="61"/>
      <c r="G26" s="46"/>
      <c r="H26" s="46"/>
      <c r="I26" s="46"/>
    </row>
    <row r="27" spans="1:9" ht="18" x14ac:dyDescent="0.3">
      <c r="A27" s="42"/>
      <c r="B27" s="46"/>
      <c r="C27" s="46"/>
      <c r="D27" s="46"/>
      <c r="E27" s="46"/>
      <c r="F27" s="61"/>
      <c r="G27" s="46"/>
      <c r="H27" s="46"/>
      <c r="I27" s="46"/>
    </row>
    <row r="28" spans="1:9" ht="18" x14ac:dyDescent="0.3">
      <c r="A28" s="42"/>
      <c r="B28" s="46"/>
      <c r="C28" s="46"/>
      <c r="D28" s="46"/>
      <c r="E28" s="46"/>
      <c r="F28" s="46"/>
      <c r="G28" s="61"/>
      <c r="H28" s="46"/>
      <c r="I28" s="46"/>
    </row>
    <row r="29" spans="1:9" x14ac:dyDescent="0.3">
      <c r="A29" s="31"/>
      <c r="B29" s="29"/>
      <c r="C29" s="29"/>
      <c r="D29" s="29"/>
      <c r="E29" s="29"/>
      <c r="F29" s="29"/>
      <c r="G29" s="29"/>
      <c r="H29" s="29"/>
      <c r="I29" s="29"/>
    </row>
  </sheetData>
  <mergeCells count="3">
    <mergeCell ref="E1:F1"/>
    <mergeCell ref="A3:F3"/>
    <mergeCell ref="A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</vt:i4>
      </vt:variant>
    </vt:vector>
  </HeadingPairs>
  <TitlesOfParts>
    <vt:vector size="19" baseType="lpstr">
      <vt:lpstr>2020</vt:lpstr>
      <vt:lpstr>2021</vt:lpstr>
      <vt:lpstr>2022.I.né </vt:lpstr>
      <vt:lpstr>2022.I-III.</vt:lpstr>
      <vt:lpstr>2022.év</vt:lpstr>
      <vt:lpstr>2022.év (2)</vt:lpstr>
      <vt:lpstr>2023. I. né</vt:lpstr>
      <vt:lpstr>2023.I-II.né</vt:lpstr>
      <vt:lpstr>2023.I-II-III.né</vt:lpstr>
      <vt:lpstr>2023.év</vt:lpstr>
      <vt:lpstr>2024.I.né</vt:lpstr>
      <vt:lpstr>2024.I-II.né</vt:lpstr>
      <vt:lpstr>2024.I-III. negyedév</vt:lpstr>
      <vt:lpstr>2024.év</vt:lpstr>
      <vt:lpstr>2025.I.né</vt:lpstr>
      <vt:lpstr>2025.I-II.né</vt:lpstr>
      <vt:lpstr>2025.I-II-III.né</vt:lpstr>
      <vt:lpstr>2025.év</vt:lpstr>
      <vt:lpstr>'2021'!Nyomtatási_terület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kik for</cp:lastModifiedBy>
  <cp:lastPrinted>2025-01-07T13:40:42Z</cp:lastPrinted>
  <dcterms:created xsi:type="dcterms:W3CDTF">2017-03-29T12:34:13Z</dcterms:created>
  <dcterms:modified xsi:type="dcterms:W3CDTF">2026-01-09T12:41:58Z</dcterms:modified>
</cp:coreProperties>
</file>